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495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2" i="1" l="1"/>
  <c r="K8" i="1"/>
  <c r="K7" i="1"/>
  <c r="AG8" i="1" l="1"/>
  <c r="AG9" i="1"/>
  <c r="AG10" i="1"/>
  <c r="AG12" i="1"/>
  <c r="AG13" i="1"/>
  <c r="AG15" i="1"/>
  <c r="AG16" i="1"/>
  <c r="AG4" i="1"/>
  <c r="AG5" i="1"/>
  <c r="AG6" i="1"/>
  <c r="AG7" i="1"/>
  <c r="AG3" i="1"/>
  <c r="AG18" i="1" l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17" i="1"/>
  <c r="N29" i="1"/>
  <c r="N30" i="1"/>
  <c r="N31" i="1"/>
  <c r="N32" i="1"/>
  <c r="N39" i="1"/>
  <c r="N40" i="1"/>
  <c r="N41" i="1"/>
  <c r="N42" i="1"/>
  <c r="N49" i="1"/>
  <c r="N48" i="1"/>
  <c r="N38" i="1"/>
  <c r="N28" i="1"/>
  <c r="N44" i="1"/>
  <c r="N45" i="1"/>
  <c r="N46" i="1"/>
  <c r="N47" i="1"/>
  <c r="N43" i="1"/>
  <c r="N34" i="1"/>
  <c r="N35" i="1"/>
  <c r="N36" i="1"/>
  <c r="N37" i="1"/>
  <c r="N33" i="1"/>
  <c r="N24" i="1"/>
  <c r="N25" i="1"/>
  <c r="N26" i="1"/>
  <c r="N27" i="1"/>
  <c r="N23" i="1"/>
  <c r="N19" i="1"/>
  <c r="N20" i="1"/>
  <c r="N21" i="1"/>
  <c r="N22" i="1"/>
  <c r="N18" i="1"/>
  <c r="N17" i="1"/>
  <c r="N13" i="1"/>
  <c r="N14" i="1"/>
  <c r="N15" i="1"/>
  <c r="N16" i="1"/>
  <c r="N10" i="1"/>
  <c r="N11" i="1"/>
  <c r="N12" i="1"/>
  <c r="N8" i="1"/>
  <c r="N9" i="1"/>
  <c r="N4" i="1"/>
  <c r="N5" i="1"/>
  <c r="N6" i="1"/>
  <c r="N7" i="1"/>
  <c r="N3" i="1"/>
  <c r="K39" i="1" l="1"/>
  <c r="K4" i="1"/>
  <c r="K5" i="1"/>
  <c r="K6" i="1"/>
  <c r="K9" i="1"/>
  <c r="K10" i="1"/>
  <c r="K11" i="1"/>
  <c r="AG11" i="1" s="1"/>
  <c r="K13" i="1"/>
  <c r="K14" i="1"/>
  <c r="AG14" i="1" s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3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3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AB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3" i="1"/>
</calcChain>
</file>

<file path=xl/sharedStrings.xml><?xml version="1.0" encoding="utf-8"?>
<sst xmlns="http://schemas.openxmlformats.org/spreadsheetml/2006/main" count="29" uniqueCount="28">
  <si>
    <t>編號</t>
  </si>
  <si>
    <t>學號</t>
  </si>
  <si>
    <t>學期</t>
  </si>
  <si>
    <t>總成績</t>
  </si>
  <si>
    <t>備註</t>
  </si>
  <si>
    <t>缺席次數</t>
    <phoneticPr fontId="5" type="noConversion"/>
  </si>
  <si>
    <t>2/25</t>
    <phoneticPr fontId="5" type="noConversion"/>
  </si>
  <si>
    <t>3/04</t>
    <phoneticPr fontId="5" type="noConversion"/>
  </si>
  <si>
    <t>3/11</t>
    <phoneticPr fontId="5" type="noConversion"/>
  </si>
  <si>
    <t>3/18</t>
    <phoneticPr fontId="5" type="noConversion"/>
  </si>
  <si>
    <t>3/25</t>
    <phoneticPr fontId="5" type="noConversion"/>
  </si>
  <si>
    <t>4/01</t>
    <phoneticPr fontId="5" type="noConversion"/>
  </si>
  <si>
    <t>4/08</t>
    <phoneticPr fontId="5" type="noConversion"/>
  </si>
  <si>
    <t>外系</t>
    <phoneticPr fontId="5" type="noConversion"/>
  </si>
  <si>
    <t>5/06</t>
    <phoneticPr fontId="5" type="noConversion"/>
  </si>
  <si>
    <t>5/13</t>
    <phoneticPr fontId="5" type="noConversion"/>
  </si>
  <si>
    <t>5/20</t>
    <phoneticPr fontId="5" type="noConversion"/>
  </si>
  <si>
    <t>5/27</t>
    <phoneticPr fontId="5" type="noConversion"/>
  </si>
  <si>
    <t>6/03</t>
    <phoneticPr fontId="5" type="noConversion"/>
  </si>
  <si>
    <t>6/10</t>
    <phoneticPr fontId="5" type="noConversion"/>
  </si>
  <si>
    <t>PhotoShop成績(10%)</t>
    <phoneticPr fontId="5" type="noConversion"/>
  </si>
  <si>
    <t>Flash成績(10%)</t>
    <phoneticPr fontId="5" type="noConversion"/>
  </si>
  <si>
    <t>3D Max成績(15%)</t>
    <phoneticPr fontId="5" type="noConversion"/>
  </si>
  <si>
    <t>威力導演成績(15%)</t>
    <phoneticPr fontId="5" type="noConversion"/>
  </si>
  <si>
    <t>程式期中考(15%)</t>
    <phoneticPr fontId="5" type="noConversion"/>
  </si>
  <si>
    <t>程式期末考(15%)</t>
    <phoneticPr fontId="5" type="noConversion"/>
  </si>
  <si>
    <t>筆試期末考(15%)</t>
    <phoneticPr fontId="5" type="noConversion"/>
  </si>
  <si>
    <t>參觀(5%)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</si>
</sst>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_ۿ"/>
  </numFmts>
  <fonts count="9" x14ac:knownFonts="1">
    <font>
      <sz val="12"/>
      <color theme="1"/>
      <name val="新細明體"/>
      <family val="2"/>
      <charset val="136"/>
      <scheme val="minor"/>
    </font>
    <font>
      <b/>
      <sz val="13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7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3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textRotation="255" wrapText="1"/>
    </xf>
    <xf numFmtId="49" fontId="6" fillId="4" borderId="3" xfId="0" applyNumberFormat="1" applyFont="1" applyFill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workbookViewId="0">
      <selection activeCell="N9" sqref="N9"/>
    </sheetView>
  </sheetViews>
  <sheetFormatPr defaultRowHeight="16.5" x14ac:dyDescent="0.25"/>
  <cols>
    <col min="2" max="2" width="11" customWidth="1"/>
    <col min="3" max="3" width="4.875" hidden="1" customWidth="1"/>
    <col min="4" max="4" width="5.25" hidden="1" customWidth="1"/>
    <col min="5" max="5" width="12.375" customWidth="1"/>
    <col min="6" max="7" width="4.875" hidden="1" customWidth="1"/>
    <col min="8" max="8" width="9" customWidth="1"/>
    <col min="9" max="10" width="4.875" hidden="1" customWidth="1"/>
    <col min="11" max="11" width="9" customWidth="1"/>
    <col min="12" max="13" width="4.875" hidden="1" customWidth="1"/>
    <col min="14" max="14" width="10.5" customWidth="1"/>
    <col min="15" max="17" width="2.625" hidden="1" customWidth="1"/>
    <col min="18" max="18" width="2.5" hidden="1" customWidth="1"/>
    <col min="19" max="27" width="2.625" hidden="1" customWidth="1"/>
    <col min="28" max="28" width="6.375" customWidth="1"/>
    <col min="29" max="29" width="9" style="15" customWidth="1"/>
    <col min="30" max="30" width="9" customWidth="1"/>
  </cols>
  <sheetData>
    <row r="1" spans="1:34" ht="34.5" customHeight="1" x14ac:dyDescent="0.25">
      <c r="A1" s="27" t="s">
        <v>0</v>
      </c>
      <c r="B1" s="23" t="s">
        <v>1</v>
      </c>
      <c r="C1" s="29"/>
      <c r="D1" s="23"/>
      <c r="E1" s="23" t="s">
        <v>20</v>
      </c>
      <c r="F1" s="23"/>
      <c r="G1" s="23"/>
      <c r="H1" s="23" t="s">
        <v>21</v>
      </c>
      <c r="I1" s="23"/>
      <c r="J1" s="23"/>
      <c r="K1" s="23" t="s">
        <v>22</v>
      </c>
      <c r="L1" s="23"/>
      <c r="M1" s="23"/>
      <c r="N1" s="23" t="s">
        <v>23</v>
      </c>
      <c r="O1" s="25" t="s">
        <v>6</v>
      </c>
      <c r="P1" s="25" t="s">
        <v>7</v>
      </c>
      <c r="Q1" s="25" t="s">
        <v>8</v>
      </c>
      <c r="R1" s="25" t="s">
        <v>9</v>
      </c>
      <c r="S1" s="25" t="s">
        <v>10</v>
      </c>
      <c r="T1" s="25" t="s">
        <v>11</v>
      </c>
      <c r="U1" s="25" t="s">
        <v>12</v>
      </c>
      <c r="V1" s="25" t="s">
        <v>14</v>
      </c>
      <c r="W1" s="25" t="s">
        <v>15</v>
      </c>
      <c r="X1" s="25" t="s">
        <v>16</v>
      </c>
      <c r="Y1" s="25" t="s">
        <v>17</v>
      </c>
      <c r="Z1" s="25" t="s">
        <v>18</v>
      </c>
      <c r="AA1" s="25" t="s">
        <v>19</v>
      </c>
      <c r="AB1" s="23" t="s">
        <v>5</v>
      </c>
      <c r="AC1" s="23" t="s">
        <v>27</v>
      </c>
      <c r="AD1" s="23" t="s">
        <v>24</v>
      </c>
      <c r="AE1" s="23" t="s">
        <v>25</v>
      </c>
      <c r="AF1" s="23" t="s">
        <v>26</v>
      </c>
      <c r="AG1" s="1" t="s">
        <v>2</v>
      </c>
      <c r="AH1" s="23" t="s">
        <v>4</v>
      </c>
    </row>
    <row r="2" spans="1:34" ht="25.5" customHeight="1" x14ac:dyDescent="0.25">
      <c r="A2" s="28"/>
      <c r="B2" s="24"/>
      <c r="C2" s="30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4"/>
      <c r="AC2" s="24"/>
      <c r="AD2" s="24"/>
      <c r="AE2" s="24"/>
      <c r="AF2" s="24"/>
      <c r="AG2" s="2" t="s">
        <v>3</v>
      </c>
      <c r="AH2" s="24"/>
    </row>
    <row r="3" spans="1:34" ht="17.25" x14ac:dyDescent="0.25">
      <c r="A3" s="3">
        <v>1</v>
      </c>
      <c r="B3" s="3">
        <v>410084010</v>
      </c>
      <c r="C3" s="4">
        <v>80</v>
      </c>
      <c r="D3" s="4">
        <v>80</v>
      </c>
      <c r="E3" s="9">
        <f t="shared" ref="E3:E49" si="0">AVERAGE(C3,D3)</f>
        <v>80</v>
      </c>
      <c r="F3" s="4">
        <v>0</v>
      </c>
      <c r="G3" s="4">
        <v>0</v>
      </c>
      <c r="H3" s="9">
        <f>AVERAGE(F3,G3)</f>
        <v>0</v>
      </c>
      <c r="I3" s="9">
        <v>80</v>
      </c>
      <c r="J3" s="4">
        <v>75</v>
      </c>
      <c r="K3" s="9">
        <f>AVERAGE(I3,J3)</f>
        <v>77.5</v>
      </c>
      <c r="L3" s="9">
        <v>90</v>
      </c>
      <c r="M3" s="4">
        <v>85</v>
      </c>
      <c r="N3" s="9">
        <f>AVERAGE(L3,M3)</f>
        <v>87.5</v>
      </c>
      <c r="O3" s="4"/>
      <c r="P3" s="4"/>
      <c r="Q3" s="4">
        <v>1</v>
      </c>
      <c r="R3" s="4">
        <v>1</v>
      </c>
      <c r="S3" s="4"/>
      <c r="T3" s="4"/>
      <c r="U3" s="4"/>
      <c r="V3" s="4"/>
      <c r="W3" s="4"/>
      <c r="X3" s="4"/>
      <c r="Y3" s="4"/>
      <c r="Z3" s="4"/>
      <c r="AA3" s="4"/>
      <c r="AB3" s="4">
        <f>SUM(O3:AA3)</f>
        <v>2</v>
      </c>
      <c r="AC3" s="4">
        <v>100</v>
      </c>
      <c r="AD3" s="20" t="s">
        <v>13</v>
      </c>
      <c r="AE3" s="20" t="s">
        <v>13</v>
      </c>
      <c r="AF3" s="4">
        <v>98</v>
      </c>
      <c r="AG3" s="16">
        <f>E3*0.19+H3*0.19+K3*0.19+N3*0.19-AB3+AC3*0.05+AF3*0.19</f>
        <v>68.17</v>
      </c>
      <c r="AH3" s="3"/>
    </row>
    <row r="4" spans="1:34" ht="17.25" x14ac:dyDescent="0.25">
      <c r="A4" s="3">
        <v>2</v>
      </c>
      <c r="B4" s="3">
        <v>410084016</v>
      </c>
      <c r="C4" s="4">
        <v>90</v>
      </c>
      <c r="D4" s="4">
        <v>85</v>
      </c>
      <c r="E4" s="9">
        <f t="shared" si="0"/>
        <v>87.5</v>
      </c>
      <c r="F4" s="4">
        <v>85</v>
      </c>
      <c r="G4" s="4">
        <v>90</v>
      </c>
      <c r="H4" s="9">
        <f>AVERAGE(F4,G4)</f>
        <v>87.5</v>
      </c>
      <c r="I4" s="9">
        <v>85</v>
      </c>
      <c r="J4" s="4">
        <v>85</v>
      </c>
      <c r="K4" s="9">
        <f t="shared" ref="K4:K49" si="1">AVERAGE(I4,J4)</f>
        <v>85</v>
      </c>
      <c r="L4" s="9">
        <v>90</v>
      </c>
      <c r="M4" s="4">
        <v>85</v>
      </c>
      <c r="N4" s="9">
        <f t="shared" ref="N4:N7" si="2">AVERAGE(L4,M4)</f>
        <v>87.5</v>
      </c>
      <c r="O4" s="4"/>
      <c r="P4" s="4"/>
      <c r="Q4" s="4"/>
      <c r="R4" s="4"/>
      <c r="S4" s="4"/>
      <c r="T4" s="4"/>
      <c r="U4" s="4">
        <v>1</v>
      </c>
      <c r="V4" s="4"/>
      <c r="W4" s="4"/>
      <c r="X4" s="4"/>
      <c r="Y4" s="4"/>
      <c r="Z4" s="4"/>
      <c r="AA4" s="4"/>
      <c r="AB4" s="4">
        <f t="shared" ref="AB4:AB49" si="3">SUM(O4:AA4)</f>
        <v>1</v>
      </c>
      <c r="AC4" s="4">
        <v>100</v>
      </c>
      <c r="AD4" s="21"/>
      <c r="AE4" s="21"/>
      <c r="AF4" s="4">
        <v>87</v>
      </c>
      <c r="AG4" s="16">
        <f t="shared" ref="AG4:AG16" si="4">E4*0.19+H4*0.19+K4*0.19+N4*0.19-AB4+AC4*0.05+AF4*0.19</f>
        <v>86.555000000000007</v>
      </c>
      <c r="AH4" s="3"/>
    </row>
    <row r="5" spans="1:34" ht="17.25" x14ac:dyDescent="0.25">
      <c r="A5" s="3">
        <v>3</v>
      </c>
      <c r="B5" s="3">
        <v>410078002</v>
      </c>
      <c r="C5" s="4">
        <v>75</v>
      </c>
      <c r="D5" s="4">
        <v>70</v>
      </c>
      <c r="E5" s="9">
        <f t="shared" si="0"/>
        <v>72.5</v>
      </c>
      <c r="F5" s="4">
        <v>75</v>
      </c>
      <c r="G5" s="4">
        <v>75</v>
      </c>
      <c r="H5" s="9">
        <f t="shared" ref="H5:H49" si="5">AVERAGE(F5,G5)</f>
        <v>75</v>
      </c>
      <c r="I5" s="9">
        <v>90</v>
      </c>
      <c r="J5" s="4">
        <v>90</v>
      </c>
      <c r="K5" s="9">
        <f t="shared" si="1"/>
        <v>90</v>
      </c>
      <c r="L5" s="9">
        <v>95</v>
      </c>
      <c r="M5" s="4">
        <v>90</v>
      </c>
      <c r="N5" s="9">
        <f t="shared" si="2"/>
        <v>92.5</v>
      </c>
      <c r="O5" s="4">
        <v>1</v>
      </c>
      <c r="P5" s="4"/>
      <c r="Q5" s="4">
        <v>1</v>
      </c>
      <c r="R5" s="4"/>
      <c r="S5" s="4"/>
      <c r="T5" s="4">
        <v>1</v>
      </c>
      <c r="U5" s="4"/>
      <c r="V5" s="4">
        <v>1</v>
      </c>
      <c r="W5" s="4">
        <v>1</v>
      </c>
      <c r="X5" s="4">
        <v>1</v>
      </c>
      <c r="Y5" s="4"/>
      <c r="Z5" s="4">
        <v>1</v>
      </c>
      <c r="AA5" s="4"/>
      <c r="AB5" s="4">
        <f t="shared" si="3"/>
        <v>7</v>
      </c>
      <c r="AC5" s="4">
        <v>100</v>
      </c>
      <c r="AD5" s="21"/>
      <c r="AE5" s="21"/>
      <c r="AF5" s="4">
        <v>60</v>
      </c>
      <c r="AG5" s="16">
        <f t="shared" si="4"/>
        <v>72.100000000000009</v>
      </c>
      <c r="AH5" s="3"/>
    </row>
    <row r="6" spans="1:34" ht="17.25" x14ac:dyDescent="0.25">
      <c r="A6" s="3">
        <v>4</v>
      </c>
      <c r="B6" s="3">
        <v>410078004</v>
      </c>
      <c r="C6" s="4">
        <v>60</v>
      </c>
      <c r="D6" s="4">
        <v>65</v>
      </c>
      <c r="E6" s="9">
        <f t="shared" si="0"/>
        <v>62.5</v>
      </c>
      <c r="F6" s="4">
        <v>80</v>
      </c>
      <c r="G6" s="4">
        <v>85</v>
      </c>
      <c r="H6" s="9">
        <f t="shared" si="5"/>
        <v>82.5</v>
      </c>
      <c r="I6" s="9">
        <v>90</v>
      </c>
      <c r="J6" s="4">
        <v>95</v>
      </c>
      <c r="K6" s="9">
        <f t="shared" si="1"/>
        <v>92.5</v>
      </c>
      <c r="L6" s="9">
        <v>85</v>
      </c>
      <c r="M6" s="4">
        <v>95</v>
      </c>
      <c r="N6" s="9">
        <f t="shared" si="2"/>
        <v>90</v>
      </c>
      <c r="O6" s="4"/>
      <c r="P6" s="4"/>
      <c r="Q6" s="4">
        <v>1</v>
      </c>
      <c r="R6" s="4"/>
      <c r="S6" s="4"/>
      <c r="T6" s="4">
        <v>1</v>
      </c>
      <c r="U6" s="4"/>
      <c r="V6" s="4"/>
      <c r="W6" s="4">
        <v>1</v>
      </c>
      <c r="X6" s="4"/>
      <c r="Y6" s="4"/>
      <c r="Z6" s="4"/>
      <c r="AA6" s="4"/>
      <c r="AB6" s="4">
        <f t="shared" si="3"/>
        <v>3</v>
      </c>
      <c r="AC6" s="4">
        <v>100</v>
      </c>
      <c r="AD6" s="21"/>
      <c r="AE6" s="21"/>
      <c r="AF6" s="4">
        <v>80</v>
      </c>
      <c r="AG6" s="16">
        <f t="shared" si="4"/>
        <v>79.424999999999997</v>
      </c>
      <c r="AH6" s="3"/>
    </row>
    <row r="7" spans="1:34" ht="17.25" x14ac:dyDescent="0.25">
      <c r="A7" s="3">
        <v>5</v>
      </c>
      <c r="B7" s="3">
        <v>410078012</v>
      </c>
      <c r="C7" s="4">
        <v>75</v>
      </c>
      <c r="D7" s="4">
        <v>70</v>
      </c>
      <c r="E7" s="9">
        <f t="shared" si="0"/>
        <v>72.5</v>
      </c>
      <c r="F7" s="4">
        <v>70</v>
      </c>
      <c r="G7" s="4">
        <v>70</v>
      </c>
      <c r="H7" s="9">
        <f t="shared" si="5"/>
        <v>70</v>
      </c>
      <c r="I7" s="4">
        <v>90</v>
      </c>
      <c r="J7" s="4">
        <v>90</v>
      </c>
      <c r="K7" s="9">
        <f t="shared" si="1"/>
        <v>90</v>
      </c>
      <c r="L7" s="9">
        <v>85</v>
      </c>
      <c r="M7" s="4">
        <v>95</v>
      </c>
      <c r="N7" s="9">
        <f t="shared" si="2"/>
        <v>90</v>
      </c>
      <c r="O7" s="4">
        <v>1</v>
      </c>
      <c r="P7" s="4"/>
      <c r="Q7" s="4">
        <v>1</v>
      </c>
      <c r="R7" s="4"/>
      <c r="S7" s="4"/>
      <c r="T7" s="4">
        <v>1</v>
      </c>
      <c r="U7" s="4"/>
      <c r="V7" s="4"/>
      <c r="W7" s="4">
        <v>1</v>
      </c>
      <c r="X7" s="4">
        <v>1</v>
      </c>
      <c r="Y7" s="4"/>
      <c r="Z7" s="4">
        <v>1</v>
      </c>
      <c r="AA7" s="4"/>
      <c r="AB7" s="4">
        <f t="shared" si="3"/>
        <v>6</v>
      </c>
      <c r="AC7" s="4">
        <v>100</v>
      </c>
      <c r="AD7" s="21"/>
      <c r="AE7" s="21"/>
      <c r="AF7" s="4">
        <v>38</v>
      </c>
      <c r="AG7" s="16">
        <f t="shared" si="4"/>
        <v>67.495000000000005</v>
      </c>
      <c r="AH7" s="3"/>
    </row>
    <row r="8" spans="1:34" ht="17.25" x14ac:dyDescent="0.25">
      <c r="A8" s="5">
        <v>6</v>
      </c>
      <c r="B8" s="5">
        <v>410078029</v>
      </c>
      <c r="C8" s="6">
        <v>70</v>
      </c>
      <c r="D8" s="6">
        <v>80</v>
      </c>
      <c r="E8" s="10">
        <f t="shared" si="0"/>
        <v>75</v>
      </c>
      <c r="F8" s="6">
        <v>80</v>
      </c>
      <c r="G8" s="6">
        <v>85</v>
      </c>
      <c r="H8" s="10">
        <f t="shared" si="5"/>
        <v>82.5</v>
      </c>
      <c r="I8" s="6">
        <v>95</v>
      </c>
      <c r="J8" s="6">
        <v>95</v>
      </c>
      <c r="K8" s="10">
        <f t="shared" si="1"/>
        <v>95</v>
      </c>
      <c r="L8" s="6">
        <v>90</v>
      </c>
      <c r="M8" s="6">
        <v>90</v>
      </c>
      <c r="N8" s="12">
        <f t="shared" ref="N8:N32" si="6">AVERAGE(L8,M8)</f>
        <v>90</v>
      </c>
      <c r="O8" s="6"/>
      <c r="P8" s="6"/>
      <c r="Q8" s="6">
        <v>1</v>
      </c>
      <c r="R8" s="6">
        <v>1</v>
      </c>
      <c r="S8" s="6"/>
      <c r="T8" s="6">
        <v>1</v>
      </c>
      <c r="U8" s="6"/>
      <c r="V8" s="6"/>
      <c r="W8" s="6">
        <v>1</v>
      </c>
      <c r="X8" s="6">
        <v>1</v>
      </c>
      <c r="Y8" s="6"/>
      <c r="Z8" s="6">
        <v>1</v>
      </c>
      <c r="AA8" s="6"/>
      <c r="AB8" s="8">
        <f t="shared" si="3"/>
        <v>6</v>
      </c>
      <c r="AC8" s="6">
        <v>100</v>
      </c>
      <c r="AD8" s="21"/>
      <c r="AE8" s="21"/>
      <c r="AF8" s="6">
        <v>80</v>
      </c>
      <c r="AG8" s="17">
        <f t="shared" si="4"/>
        <v>79.275000000000006</v>
      </c>
      <c r="AH8" s="5"/>
    </row>
    <row r="9" spans="1:34" ht="17.25" x14ac:dyDescent="0.25">
      <c r="A9" s="5">
        <v>7</v>
      </c>
      <c r="B9" s="5">
        <v>410078054</v>
      </c>
      <c r="C9" s="6">
        <v>90</v>
      </c>
      <c r="D9" s="6">
        <v>80</v>
      </c>
      <c r="E9" s="10">
        <f t="shared" si="0"/>
        <v>85</v>
      </c>
      <c r="F9" s="6">
        <v>70</v>
      </c>
      <c r="G9" s="6">
        <v>70</v>
      </c>
      <c r="H9" s="10">
        <f t="shared" si="5"/>
        <v>70</v>
      </c>
      <c r="I9" s="10">
        <v>85</v>
      </c>
      <c r="J9" s="6">
        <v>80</v>
      </c>
      <c r="K9" s="12">
        <f t="shared" si="1"/>
        <v>82.5</v>
      </c>
      <c r="L9" s="12">
        <v>90</v>
      </c>
      <c r="M9" s="6">
        <v>85</v>
      </c>
      <c r="N9" s="12">
        <f t="shared" si="6"/>
        <v>87.5</v>
      </c>
      <c r="O9" s="6">
        <v>1</v>
      </c>
      <c r="P9" s="6"/>
      <c r="Q9" s="6"/>
      <c r="R9" s="6"/>
      <c r="S9" s="6">
        <v>1</v>
      </c>
      <c r="T9" s="6"/>
      <c r="U9" s="6"/>
      <c r="V9" s="6"/>
      <c r="W9" s="6"/>
      <c r="X9" s="6">
        <v>1</v>
      </c>
      <c r="Y9" s="6"/>
      <c r="Z9" s="6"/>
      <c r="AA9" s="6"/>
      <c r="AB9" s="8">
        <f t="shared" si="3"/>
        <v>3</v>
      </c>
      <c r="AC9" s="6">
        <v>100</v>
      </c>
      <c r="AD9" s="21"/>
      <c r="AE9" s="21"/>
      <c r="AF9" s="6">
        <v>48</v>
      </c>
      <c r="AG9" s="17">
        <f t="shared" si="4"/>
        <v>72.87</v>
      </c>
      <c r="AH9" s="5"/>
    </row>
    <row r="10" spans="1:34" ht="17.25" x14ac:dyDescent="0.25">
      <c r="A10" s="5">
        <v>8</v>
      </c>
      <c r="B10" s="5">
        <v>410078060</v>
      </c>
      <c r="C10" s="6">
        <v>85</v>
      </c>
      <c r="D10" s="6">
        <v>80</v>
      </c>
      <c r="E10" s="10">
        <f t="shared" si="0"/>
        <v>82.5</v>
      </c>
      <c r="F10" s="6">
        <v>70</v>
      </c>
      <c r="G10" s="6">
        <v>75</v>
      </c>
      <c r="H10" s="10">
        <f t="shared" si="5"/>
        <v>72.5</v>
      </c>
      <c r="I10" s="10">
        <v>90</v>
      </c>
      <c r="J10" s="6">
        <v>85</v>
      </c>
      <c r="K10" s="12">
        <f t="shared" si="1"/>
        <v>87.5</v>
      </c>
      <c r="L10" s="12">
        <v>90</v>
      </c>
      <c r="M10" s="6">
        <v>90</v>
      </c>
      <c r="N10" s="12">
        <f t="shared" si="6"/>
        <v>90</v>
      </c>
      <c r="O10" s="6"/>
      <c r="P10" s="6"/>
      <c r="Q10" s="6"/>
      <c r="R10" s="6"/>
      <c r="S10" s="6"/>
      <c r="T10" s="6"/>
      <c r="U10" s="6"/>
      <c r="V10" s="6"/>
      <c r="W10" s="6">
        <v>1</v>
      </c>
      <c r="X10" s="6">
        <v>1</v>
      </c>
      <c r="Y10" s="6"/>
      <c r="Z10" s="6">
        <v>1</v>
      </c>
      <c r="AA10" s="6"/>
      <c r="AB10" s="8">
        <f t="shared" si="3"/>
        <v>3</v>
      </c>
      <c r="AC10" s="6">
        <v>100</v>
      </c>
      <c r="AD10" s="21"/>
      <c r="AE10" s="21"/>
      <c r="AF10" s="6">
        <v>80</v>
      </c>
      <c r="AG10" s="17">
        <f t="shared" si="4"/>
        <v>80.375000000000014</v>
      </c>
      <c r="AH10" s="5"/>
    </row>
    <row r="11" spans="1:34" ht="17.25" x14ac:dyDescent="0.25">
      <c r="A11" s="5">
        <v>9</v>
      </c>
      <c r="B11" s="5">
        <v>410080029</v>
      </c>
      <c r="C11" s="6">
        <v>80</v>
      </c>
      <c r="D11" s="6">
        <v>75</v>
      </c>
      <c r="E11" s="10">
        <f t="shared" si="0"/>
        <v>77.5</v>
      </c>
      <c r="F11" s="6">
        <v>80</v>
      </c>
      <c r="G11" s="6">
        <v>85</v>
      </c>
      <c r="H11" s="10">
        <f t="shared" si="5"/>
        <v>82.5</v>
      </c>
      <c r="I11" s="10">
        <v>0</v>
      </c>
      <c r="J11" s="6">
        <v>0</v>
      </c>
      <c r="K11" s="6">
        <f t="shared" si="1"/>
        <v>0</v>
      </c>
      <c r="L11" s="6">
        <v>100</v>
      </c>
      <c r="M11" s="6">
        <v>95</v>
      </c>
      <c r="N11" s="12">
        <f t="shared" si="6"/>
        <v>97.5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1</v>
      </c>
      <c r="AA11" s="6"/>
      <c r="AB11" s="8">
        <f t="shared" si="3"/>
        <v>1</v>
      </c>
      <c r="AC11" s="6">
        <v>100</v>
      </c>
      <c r="AD11" s="21"/>
      <c r="AE11" s="21"/>
      <c r="AF11" s="6">
        <v>65</v>
      </c>
      <c r="AG11" s="17">
        <f t="shared" si="4"/>
        <v>65.274999999999991</v>
      </c>
      <c r="AH11" s="5"/>
    </row>
    <row r="12" spans="1:34" ht="17.25" x14ac:dyDescent="0.25">
      <c r="A12" s="5">
        <v>10</v>
      </c>
      <c r="B12" s="5">
        <v>49873002</v>
      </c>
      <c r="C12" s="6">
        <v>0</v>
      </c>
      <c r="D12" s="6">
        <v>0</v>
      </c>
      <c r="E12" s="10">
        <f t="shared" si="0"/>
        <v>0</v>
      </c>
      <c r="F12" s="6">
        <v>70</v>
      </c>
      <c r="G12" s="6">
        <v>75</v>
      </c>
      <c r="H12" s="10">
        <f t="shared" si="5"/>
        <v>72.5</v>
      </c>
      <c r="I12" s="6">
        <v>85</v>
      </c>
      <c r="J12" s="6">
        <v>85</v>
      </c>
      <c r="K12" s="6">
        <f t="shared" si="1"/>
        <v>85</v>
      </c>
      <c r="L12" s="6">
        <v>85</v>
      </c>
      <c r="M12" s="6">
        <v>95</v>
      </c>
      <c r="N12" s="12">
        <f t="shared" si="6"/>
        <v>90</v>
      </c>
      <c r="O12" s="6">
        <v>1</v>
      </c>
      <c r="P12" s="6"/>
      <c r="Q12" s="6">
        <v>1</v>
      </c>
      <c r="R12" s="6"/>
      <c r="S12" s="6">
        <v>1</v>
      </c>
      <c r="T12" s="6"/>
      <c r="U12" s="6"/>
      <c r="V12" s="6"/>
      <c r="W12" s="6">
        <v>1</v>
      </c>
      <c r="X12" s="6">
        <v>1</v>
      </c>
      <c r="Y12" s="6"/>
      <c r="Z12" s="6">
        <v>1</v>
      </c>
      <c r="AA12" s="6"/>
      <c r="AB12" s="8">
        <f t="shared" si="3"/>
        <v>6</v>
      </c>
      <c r="AC12" s="6">
        <v>100</v>
      </c>
      <c r="AD12" s="21"/>
      <c r="AE12" s="21"/>
      <c r="AF12" s="6">
        <v>88</v>
      </c>
      <c r="AG12" s="17">
        <f t="shared" si="4"/>
        <v>62.744999999999997</v>
      </c>
      <c r="AH12" s="5"/>
    </row>
    <row r="13" spans="1:34" ht="17.25" x14ac:dyDescent="0.25">
      <c r="A13" s="3">
        <v>11</v>
      </c>
      <c r="B13" s="3">
        <v>49873118</v>
      </c>
      <c r="C13" s="4">
        <v>75</v>
      </c>
      <c r="D13" s="4">
        <v>80</v>
      </c>
      <c r="E13" s="9">
        <f t="shared" si="0"/>
        <v>77.5</v>
      </c>
      <c r="F13" s="4">
        <v>80</v>
      </c>
      <c r="G13" s="4">
        <v>80</v>
      </c>
      <c r="H13" s="9">
        <f t="shared" si="5"/>
        <v>80</v>
      </c>
      <c r="I13" s="9">
        <v>90</v>
      </c>
      <c r="J13" s="4">
        <v>90</v>
      </c>
      <c r="K13" s="9">
        <f t="shared" si="1"/>
        <v>90</v>
      </c>
      <c r="L13" s="9">
        <v>100</v>
      </c>
      <c r="M13" s="4">
        <v>100</v>
      </c>
      <c r="N13" s="14">
        <f t="shared" si="6"/>
        <v>100</v>
      </c>
      <c r="O13" s="4"/>
      <c r="P13" s="4"/>
      <c r="Q13" s="4"/>
      <c r="R13" s="4"/>
      <c r="S13" s="4"/>
      <c r="T13" s="4"/>
      <c r="U13" s="4">
        <v>1</v>
      </c>
      <c r="V13" s="4">
        <v>1</v>
      </c>
      <c r="W13" s="4">
        <v>1</v>
      </c>
      <c r="X13" s="4"/>
      <c r="Y13" s="4"/>
      <c r="Z13" s="4">
        <v>1</v>
      </c>
      <c r="AA13" s="4"/>
      <c r="AB13" s="4">
        <f t="shared" si="3"/>
        <v>4</v>
      </c>
      <c r="AC13" s="4">
        <v>0</v>
      </c>
      <c r="AD13" s="21"/>
      <c r="AE13" s="21"/>
      <c r="AF13" s="4">
        <v>95</v>
      </c>
      <c r="AG13" s="16">
        <f t="shared" si="4"/>
        <v>80.075000000000003</v>
      </c>
      <c r="AH13" s="3"/>
    </row>
    <row r="14" spans="1:34" ht="17.25" x14ac:dyDescent="0.25">
      <c r="A14" s="3">
        <v>12</v>
      </c>
      <c r="B14" s="3">
        <v>410075056</v>
      </c>
      <c r="C14" s="4">
        <v>75</v>
      </c>
      <c r="D14" s="4">
        <v>80</v>
      </c>
      <c r="E14" s="9">
        <f t="shared" si="0"/>
        <v>77.5</v>
      </c>
      <c r="F14" s="4">
        <v>65</v>
      </c>
      <c r="G14" s="4">
        <v>70</v>
      </c>
      <c r="H14" s="9">
        <f t="shared" si="5"/>
        <v>67.5</v>
      </c>
      <c r="I14" s="9">
        <v>95</v>
      </c>
      <c r="J14" s="4">
        <v>100</v>
      </c>
      <c r="K14" s="9">
        <f t="shared" si="1"/>
        <v>97.5</v>
      </c>
      <c r="L14" s="9">
        <v>95</v>
      </c>
      <c r="M14" s="4">
        <v>90</v>
      </c>
      <c r="N14" s="14">
        <f t="shared" si="6"/>
        <v>92.5</v>
      </c>
      <c r="O14" s="4"/>
      <c r="P14" s="4"/>
      <c r="Q14" s="4"/>
      <c r="R14" s="4"/>
      <c r="S14" s="4">
        <v>1</v>
      </c>
      <c r="T14" s="4"/>
      <c r="U14" s="4"/>
      <c r="V14" s="4"/>
      <c r="W14" s="4">
        <v>1</v>
      </c>
      <c r="X14" s="4"/>
      <c r="Y14" s="4"/>
      <c r="Z14" s="4"/>
      <c r="AA14" s="4">
        <v>1</v>
      </c>
      <c r="AB14" s="4">
        <f t="shared" si="3"/>
        <v>3</v>
      </c>
      <c r="AC14" s="4">
        <v>100</v>
      </c>
      <c r="AD14" s="21"/>
      <c r="AE14" s="21"/>
      <c r="AF14" s="4">
        <v>80</v>
      </c>
      <c r="AG14" s="16">
        <f t="shared" si="4"/>
        <v>80.849999999999994</v>
      </c>
      <c r="AH14" s="3"/>
    </row>
    <row r="15" spans="1:34" ht="17.25" x14ac:dyDescent="0.25">
      <c r="A15" s="3">
        <v>13</v>
      </c>
      <c r="B15" s="3">
        <v>49974223</v>
      </c>
      <c r="C15" s="4">
        <v>0</v>
      </c>
      <c r="D15" s="4">
        <v>0</v>
      </c>
      <c r="E15" s="9">
        <f t="shared" si="0"/>
        <v>0</v>
      </c>
      <c r="F15" s="4">
        <v>70</v>
      </c>
      <c r="G15" s="4">
        <v>70</v>
      </c>
      <c r="H15" s="9">
        <f t="shared" si="5"/>
        <v>70</v>
      </c>
      <c r="I15" s="9">
        <v>80</v>
      </c>
      <c r="J15" s="4">
        <v>75</v>
      </c>
      <c r="K15" s="9">
        <f t="shared" si="1"/>
        <v>77.5</v>
      </c>
      <c r="L15" s="9">
        <v>100</v>
      </c>
      <c r="M15" s="4">
        <v>100</v>
      </c>
      <c r="N15" s="14">
        <f t="shared" si="6"/>
        <v>100</v>
      </c>
      <c r="O15" s="4"/>
      <c r="P15" s="4"/>
      <c r="Q15" s="4"/>
      <c r="R15" s="4"/>
      <c r="S15" s="4"/>
      <c r="T15" s="4"/>
      <c r="U15" s="4"/>
      <c r="V15" s="4"/>
      <c r="W15" s="4"/>
      <c r="X15" s="4">
        <v>1</v>
      </c>
      <c r="Y15" s="4"/>
      <c r="Z15" s="4"/>
      <c r="AA15" s="4"/>
      <c r="AB15" s="4">
        <f t="shared" si="3"/>
        <v>1</v>
      </c>
      <c r="AC15" s="4">
        <v>100</v>
      </c>
      <c r="AD15" s="21"/>
      <c r="AE15" s="21"/>
      <c r="AF15" s="4">
        <v>78</v>
      </c>
      <c r="AG15" s="16">
        <f t="shared" si="4"/>
        <v>65.844999999999999</v>
      </c>
      <c r="AH15" s="3"/>
    </row>
    <row r="16" spans="1:34" ht="17.25" x14ac:dyDescent="0.25">
      <c r="A16" s="3">
        <v>14</v>
      </c>
      <c r="B16" s="3">
        <v>49874420</v>
      </c>
      <c r="C16" s="4">
        <v>90</v>
      </c>
      <c r="D16" s="4">
        <v>90</v>
      </c>
      <c r="E16" s="9">
        <f t="shared" si="0"/>
        <v>90</v>
      </c>
      <c r="F16" s="4">
        <v>85</v>
      </c>
      <c r="G16" s="4">
        <v>85</v>
      </c>
      <c r="H16" s="9">
        <f t="shared" si="5"/>
        <v>85</v>
      </c>
      <c r="I16" s="9">
        <v>0</v>
      </c>
      <c r="J16" s="4">
        <v>0</v>
      </c>
      <c r="K16" s="9">
        <f t="shared" si="1"/>
        <v>0</v>
      </c>
      <c r="L16" s="9">
        <v>0</v>
      </c>
      <c r="M16" s="4">
        <v>0</v>
      </c>
      <c r="N16" s="14">
        <f t="shared" si="6"/>
        <v>0</v>
      </c>
      <c r="O16" s="4"/>
      <c r="P16" s="4"/>
      <c r="Q16" s="4"/>
      <c r="R16" s="4"/>
      <c r="S16" s="4"/>
      <c r="T16" s="4"/>
      <c r="U16" s="4">
        <v>1</v>
      </c>
      <c r="V16" s="4"/>
      <c r="W16" s="4"/>
      <c r="X16" s="4">
        <v>1</v>
      </c>
      <c r="Y16" s="4"/>
      <c r="Z16" s="4">
        <v>1</v>
      </c>
      <c r="AA16" s="4"/>
      <c r="AB16" s="4">
        <f t="shared" si="3"/>
        <v>3</v>
      </c>
      <c r="AC16" s="4">
        <v>0</v>
      </c>
      <c r="AD16" s="22"/>
      <c r="AE16" s="22"/>
      <c r="AF16" s="4">
        <v>78</v>
      </c>
      <c r="AG16" s="19">
        <f t="shared" si="4"/>
        <v>45.07</v>
      </c>
      <c r="AH16" s="3"/>
    </row>
    <row r="17" spans="1:34" ht="17.25" x14ac:dyDescent="0.25">
      <c r="A17" s="3">
        <v>15</v>
      </c>
      <c r="B17" s="3">
        <v>410085012</v>
      </c>
      <c r="C17" s="4">
        <v>85</v>
      </c>
      <c r="D17" s="4">
        <v>85</v>
      </c>
      <c r="E17" s="9">
        <f t="shared" si="0"/>
        <v>85</v>
      </c>
      <c r="F17" s="4">
        <v>75</v>
      </c>
      <c r="G17" s="4">
        <v>85</v>
      </c>
      <c r="H17" s="9">
        <f t="shared" si="5"/>
        <v>80</v>
      </c>
      <c r="I17" s="9">
        <v>80</v>
      </c>
      <c r="J17" s="4">
        <v>80</v>
      </c>
      <c r="K17" s="9">
        <f t="shared" si="1"/>
        <v>80</v>
      </c>
      <c r="L17" s="9">
        <v>100</v>
      </c>
      <c r="M17" s="4">
        <v>100</v>
      </c>
      <c r="N17" s="14">
        <f t="shared" si="6"/>
        <v>100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>
        <v>100</v>
      </c>
      <c r="AD17" s="4">
        <v>30</v>
      </c>
      <c r="AE17" s="4">
        <v>100</v>
      </c>
      <c r="AF17" s="4">
        <v>100</v>
      </c>
      <c r="AG17" s="16">
        <f>E17*0.1+H17*0.1+K17*0.15+N17*0.15-AB17+AC17*0.05+AD17*0.15+AE17*0.15+AF17*0.15</f>
        <v>83</v>
      </c>
      <c r="AH17" s="3"/>
    </row>
    <row r="18" spans="1:34" ht="17.25" x14ac:dyDescent="0.25">
      <c r="A18" s="5">
        <v>16</v>
      </c>
      <c r="B18" s="5">
        <v>410085014</v>
      </c>
      <c r="C18" s="6">
        <v>75</v>
      </c>
      <c r="D18" s="6">
        <v>75</v>
      </c>
      <c r="E18" s="10">
        <f t="shared" si="0"/>
        <v>75</v>
      </c>
      <c r="F18" s="6">
        <v>0</v>
      </c>
      <c r="G18" s="6">
        <v>0</v>
      </c>
      <c r="H18" s="10">
        <f t="shared" si="5"/>
        <v>0</v>
      </c>
      <c r="I18" s="10">
        <v>0</v>
      </c>
      <c r="J18" s="6">
        <v>0</v>
      </c>
      <c r="K18" s="6">
        <f t="shared" si="1"/>
        <v>0</v>
      </c>
      <c r="L18" s="6">
        <v>0</v>
      </c>
      <c r="M18" s="6">
        <v>0</v>
      </c>
      <c r="N18" s="12">
        <f t="shared" si="6"/>
        <v>0</v>
      </c>
      <c r="O18" s="6"/>
      <c r="P18" s="6"/>
      <c r="Q18" s="6"/>
      <c r="R18" s="6"/>
      <c r="S18" s="6">
        <v>1</v>
      </c>
      <c r="T18" s="6"/>
      <c r="U18" s="6"/>
      <c r="V18" s="6"/>
      <c r="W18" s="6">
        <v>1</v>
      </c>
      <c r="X18" s="6"/>
      <c r="Y18" s="6">
        <v>1</v>
      </c>
      <c r="Z18" s="6">
        <v>1</v>
      </c>
      <c r="AA18" s="6">
        <v>1</v>
      </c>
      <c r="AB18" s="8">
        <f t="shared" si="3"/>
        <v>5</v>
      </c>
      <c r="AC18" s="6">
        <v>0</v>
      </c>
      <c r="AD18" s="6">
        <v>0</v>
      </c>
      <c r="AE18" s="6">
        <v>0</v>
      </c>
      <c r="AF18" s="6">
        <v>0</v>
      </c>
      <c r="AG18" s="18">
        <f t="shared" ref="AG18:AG49" si="7">E18*0.1+H18*0.1+K18*0.15+N18*0.15-AB18+AC18*0.05+AD18*0.15+AE18*0.15+AF18*0.15</f>
        <v>2.5</v>
      </c>
      <c r="AH18" s="5"/>
    </row>
    <row r="19" spans="1:34" ht="17.25" x14ac:dyDescent="0.25">
      <c r="A19" s="5">
        <v>17</v>
      </c>
      <c r="B19" s="5">
        <v>410085015</v>
      </c>
      <c r="C19" s="6">
        <v>75</v>
      </c>
      <c r="D19" s="6">
        <v>75</v>
      </c>
      <c r="E19" s="10">
        <f t="shared" si="0"/>
        <v>75</v>
      </c>
      <c r="F19" s="6">
        <v>80</v>
      </c>
      <c r="G19" s="6">
        <v>80</v>
      </c>
      <c r="H19" s="10">
        <f t="shared" si="5"/>
        <v>80</v>
      </c>
      <c r="I19" s="10">
        <v>100</v>
      </c>
      <c r="J19" s="6">
        <v>90</v>
      </c>
      <c r="K19" s="6">
        <f t="shared" si="1"/>
        <v>95</v>
      </c>
      <c r="L19" s="6">
        <v>100</v>
      </c>
      <c r="M19" s="6">
        <v>95</v>
      </c>
      <c r="N19" s="12">
        <f t="shared" si="6"/>
        <v>97.5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>
        <f t="shared" si="3"/>
        <v>0</v>
      </c>
      <c r="AC19" s="6">
        <v>100</v>
      </c>
      <c r="AD19" s="6">
        <v>100</v>
      </c>
      <c r="AE19" s="6">
        <v>100</v>
      </c>
      <c r="AF19" s="6">
        <v>94</v>
      </c>
      <c r="AG19" s="17">
        <f t="shared" si="7"/>
        <v>93.474999999999994</v>
      </c>
      <c r="AH19" s="5"/>
    </row>
    <row r="20" spans="1:34" ht="17.25" x14ac:dyDescent="0.25">
      <c r="A20" s="5">
        <v>18</v>
      </c>
      <c r="B20" s="5">
        <v>410085017</v>
      </c>
      <c r="C20" s="6">
        <v>75</v>
      </c>
      <c r="D20" s="6">
        <v>75</v>
      </c>
      <c r="E20" s="10">
        <f t="shared" si="0"/>
        <v>75</v>
      </c>
      <c r="F20" s="6">
        <v>85</v>
      </c>
      <c r="G20" s="6">
        <v>90</v>
      </c>
      <c r="H20" s="10">
        <f t="shared" si="5"/>
        <v>87.5</v>
      </c>
      <c r="I20" s="10">
        <v>95</v>
      </c>
      <c r="J20" s="6">
        <v>85</v>
      </c>
      <c r="K20" s="6">
        <f t="shared" si="1"/>
        <v>90</v>
      </c>
      <c r="L20" s="6">
        <v>95</v>
      </c>
      <c r="M20" s="6">
        <v>95</v>
      </c>
      <c r="N20" s="12">
        <f t="shared" si="6"/>
        <v>95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>
        <f t="shared" si="3"/>
        <v>0</v>
      </c>
      <c r="AC20" s="6">
        <v>100</v>
      </c>
      <c r="AD20" s="6">
        <v>40</v>
      </c>
      <c r="AE20" s="6">
        <v>80</v>
      </c>
      <c r="AF20" s="6">
        <v>110</v>
      </c>
      <c r="AG20" s="17">
        <f t="shared" si="7"/>
        <v>83.5</v>
      </c>
      <c r="AH20" s="5"/>
    </row>
    <row r="21" spans="1:34" ht="17.25" x14ac:dyDescent="0.25">
      <c r="A21" s="5">
        <v>19</v>
      </c>
      <c r="B21" s="5">
        <v>410085018</v>
      </c>
      <c r="C21" s="6">
        <v>60</v>
      </c>
      <c r="D21" s="6">
        <v>60</v>
      </c>
      <c r="E21" s="10">
        <f t="shared" si="0"/>
        <v>60</v>
      </c>
      <c r="F21" s="6">
        <v>70</v>
      </c>
      <c r="G21" s="6">
        <v>75</v>
      </c>
      <c r="H21" s="10">
        <f t="shared" si="5"/>
        <v>72.5</v>
      </c>
      <c r="I21" s="10">
        <v>0</v>
      </c>
      <c r="J21" s="6">
        <v>0</v>
      </c>
      <c r="K21" s="6">
        <f t="shared" si="1"/>
        <v>0</v>
      </c>
      <c r="L21" s="6">
        <v>0</v>
      </c>
      <c r="M21" s="6">
        <v>0</v>
      </c>
      <c r="N21" s="12">
        <f t="shared" si="6"/>
        <v>0</v>
      </c>
      <c r="O21" s="6">
        <v>1</v>
      </c>
      <c r="P21" s="6"/>
      <c r="Q21" s="6">
        <v>1</v>
      </c>
      <c r="R21" s="6"/>
      <c r="S21" s="6">
        <v>1</v>
      </c>
      <c r="T21" s="6">
        <v>1</v>
      </c>
      <c r="U21" s="6"/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8">
        <f t="shared" si="3"/>
        <v>10</v>
      </c>
      <c r="AC21" s="6">
        <v>0</v>
      </c>
      <c r="AD21" s="6">
        <v>20</v>
      </c>
      <c r="AE21" s="6">
        <v>0</v>
      </c>
      <c r="AF21" s="6">
        <v>0</v>
      </c>
      <c r="AG21" s="18">
        <f t="shared" si="7"/>
        <v>6.25</v>
      </c>
      <c r="AH21" s="7"/>
    </row>
    <row r="22" spans="1:34" ht="17.25" x14ac:dyDescent="0.25">
      <c r="A22" s="5">
        <v>20</v>
      </c>
      <c r="B22" s="5">
        <v>410085019</v>
      </c>
      <c r="C22" s="6">
        <v>80</v>
      </c>
      <c r="D22" s="6">
        <v>80</v>
      </c>
      <c r="E22" s="10">
        <f t="shared" si="0"/>
        <v>80</v>
      </c>
      <c r="F22" s="6">
        <v>65</v>
      </c>
      <c r="G22" s="6">
        <v>70</v>
      </c>
      <c r="H22" s="10">
        <f t="shared" si="5"/>
        <v>67.5</v>
      </c>
      <c r="I22" s="10">
        <v>85</v>
      </c>
      <c r="J22" s="6">
        <v>75</v>
      </c>
      <c r="K22" s="6">
        <f t="shared" si="1"/>
        <v>80</v>
      </c>
      <c r="L22" s="6">
        <v>100</v>
      </c>
      <c r="M22" s="6">
        <v>100</v>
      </c>
      <c r="N22" s="12">
        <f t="shared" si="6"/>
        <v>100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>
        <f t="shared" si="3"/>
        <v>0</v>
      </c>
      <c r="AC22" s="6">
        <v>100</v>
      </c>
      <c r="AD22" s="6">
        <v>20</v>
      </c>
      <c r="AE22" s="6">
        <v>80</v>
      </c>
      <c r="AF22" s="6">
        <v>95</v>
      </c>
      <c r="AG22" s="17">
        <f t="shared" si="7"/>
        <v>76</v>
      </c>
      <c r="AH22" s="5"/>
    </row>
    <row r="23" spans="1:34" ht="17.25" x14ac:dyDescent="0.25">
      <c r="A23" s="3">
        <v>21</v>
      </c>
      <c r="B23" s="3">
        <v>410085024</v>
      </c>
      <c r="C23" s="4">
        <v>75</v>
      </c>
      <c r="D23" s="4">
        <v>80</v>
      </c>
      <c r="E23" s="9">
        <f t="shared" si="0"/>
        <v>77.5</v>
      </c>
      <c r="F23" s="4">
        <v>65</v>
      </c>
      <c r="G23" s="4">
        <v>70</v>
      </c>
      <c r="H23" s="9">
        <f t="shared" si="5"/>
        <v>67.5</v>
      </c>
      <c r="I23" s="9">
        <v>100</v>
      </c>
      <c r="J23" s="4">
        <v>100</v>
      </c>
      <c r="K23" s="9">
        <f t="shared" si="1"/>
        <v>100</v>
      </c>
      <c r="L23" s="9">
        <v>90</v>
      </c>
      <c r="M23" s="4">
        <v>85</v>
      </c>
      <c r="N23" s="14">
        <f t="shared" si="6"/>
        <v>87.5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1</v>
      </c>
      <c r="AB23" s="4">
        <f t="shared" si="3"/>
        <v>1</v>
      </c>
      <c r="AC23" s="4">
        <v>100</v>
      </c>
      <c r="AD23" s="4">
        <v>70</v>
      </c>
      <c r="AE23" s="4">
        <v>100</v>
      </c>
      <c r="AF23" s="4">
        <v>77</v>
      </c>
      <c r="AG23" s="16">
        <f t="shared" si="7"/>
        <v>83.674999999999997</v>
      </c>
      <c r="AH23" s="3"/>
    </row>
    <row r="24" spans="1:34" ht="17.25" x14ac:dyDescent="0.25">
      <c r="A24" s="3">
        <v>22</v>
      </c>
      <c r="B24" s="3">
        <v>410085028</v>
      </c>
      <c r="C24" s="4">
        <v>85</v>
      </c>
      <c r="D24" s="4">
        <v>85</v>
      </c>
      <c r="E24" s="9">
        <f t="shared" si="0"/>
        <v>85</v>
      </c>
      <c r="F24" s="4">
        <v>0</v>
      </c>
      <c r="G24" s="4">
        <v>0</v>
      </c>
      <c r="H24" s="9">
        <f t="shared" si="5"/>
        <v>0</v>
      </c>
      <c r="I24" s="9">
        <v>90</v>
      </c>
      <c r="J24" s="4">
        <v>85</v>
      </c>
      <c r="K24" s="9">
        <f t="shared" si="1"/>
        <v>87.5</v>
      </c>
      <c r="L24" s="9">
        <v>100</v>
      </c>
      <c r="M24" s="4">
        <v>100</v>
      </c>
      <c r="N24" s="14">
        <f t="shared" si="6"/>
        <v>100</v>
      </c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/>
      <c r="Z24" s="4"/>
      <c r="AA24" s="4"/>
      <c r="AB24" s="4">
        <f t="shared" si="3"/>
        <v>3</v>
      </c>
      <c r="AC24" s="4">
        <v>100</v>
      </c>
      <c r="AD24" s="4">
        <v>30</v>
      </c>
      <c r="AE24" s="4">
        <v>90</v>
      </c>
      <c r="AF24" s="4">
        <v>73</v>
      </c>
      <c r="AG24" s="16">
        <f t="shared" si="7"/>
        <v>67.575000000000003</v>
      </c>
      <c r="AH24" s="3"/>
    </row>
    <row r="25" spans="1:34" ht="17.25" x14ac:dyDescent="0.25">
      <c r="A25" s="3">
        <v>23</v>
      </c>
      <c r="B25" s="3">
        <v>410085030</v>
      </c>
      <c r="C25" s="4">
        <v>70</v>
      </c>
      <c r="D25" s="4">
        <v>75</v>
      </c>
      <c r="E25" s="9">
        <f t="shared" si="0"/>
        <v>72.5</v>
      </c>
      <c r="F25" s="4">
        <v>85</v>
      </c>
      <c r="G25" s="4">
        <v>90</v>
      </c>
      <c r="H25" s="9">
        <f t="shared" si="5"/>
        <v>87.5</v>
      </c>
      <c r="I25" s="9">
        <v>100</v>
      </c>
      <c r="J25" s="4">
        <v>95</v>
      </c>
      <c r="K25" s="9">
        <f t="shared" si="1"/>
        <v>97.5</v>
      </c>
      <c r="L25" s="9">
        <v>90</v>
      </c>
      <c r="M25" s="4">
        <v>85</v>
      </c>
      <c r="N25" s="14">
        <f t="shared" si="6"/>
        <v>87.5</v>
      </c>
      <c r="O25" s="4"/>
      <c r="P25" s="4"/>
      <c r="Q25" s="4">
        <v>1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1</v>
      </c>
      <c r="AC25" s="4">
        <v>100</v>
      </c>
      <c r="AD25" s="4">
        <v>30</v>
      </c>
      <c r="AE25" s="4">
        <v>100</v>
      </c>
      <c r="AF25" s="4">
        <v>65</v>
      </c>
      <c r="AG25" s="16">
        <f t="shared" si="7"/>
        <v>77</v>
      </c>
      <c r="AH25" s="3"/>
    </row>
    <row r="26" spans="1:34" ht="17.25" x14ac:dyDescent="0.25">
      <c r="A26" s="3">
        <v>24</v>
      </c>
      <c r="B26" s="3">
        <v>410085035</v>
      </c>
      <c r="C26" s="4">
        <v>80</v>
      </c>
      <c r="D26" s="4">
        <v>80</v>
      </c>
      <c r="E26" s="9">
        <f t="shared" si="0"/>
        <v>80</v>
      </c>
      <c r="F26" s="4">
        <v>75</v>
      </c>
      <c r="G26" s="4">
        <v>75</v>
      </c>
      <c r="H26" s="9">
        <f t="shared" si="5"/>
        <v>75</v>
      </c>
      <c r="I26" s="9">
        <v>85</v>
      </c>
      <c r="J26" s="4">
        <v>85</v>
      </c>
      <c r="K26" s="9">
        <f t="shared" si="1"/>
        <v>85</v>
      </c>
      <c r="L26" s="9">
        <v>95</v>
      </c>
      <c r="M26" s="4">
        <v>85</v>
      </c>
      <c r="N26" s="14">
        <f t="shared" si="6"/>
        <v>90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0</v>
      </c>
      <c r="AC26" s="4">
        <v>100</v>
      </c>
      <c r="AD26" s="4">
        <v>20</v>
      </c>
      <c r="AE26" s="4">
        <v>70</v>
      </c>
      <c r="AF26" s="4">
        <v>80</v>
      </c>
      <c r="AG26" s="16">
        <f t="shared" si="7"/>
        <v>72.25</v>
      </c>
      <c r="AH26" s="3"/>
    </row>
    <row r="27" spans="1:34" ht="17.25" x14ac:dyDescent="0.25">
      <c r="A27" s="3">
        <v>25</v>
      </c>
      <c r="B27" s="3">
        <v>410085045</v>
      </c>
      <c r="C27" s="4">
        <v>90</v>
      </c>
      <c r="D27" s="4">
        <v>90</v>
      </c>
      <c r="E27" s="9">
        <f t="shared" si="0"/>
        <v>90</v>
      </c>
      <c r="F27" s="4">
        <v>80</v>
      </c>
      <c r="G27" s="4">
        <v>80</v>
      </c>
      <c r="H27" s="9">
        <f t="shared" si="5"/>
        <v>80</v>
      </c>
      <c r="I27" s="9">
        <v>95</v>
      </c>
      <c r="J27" s="4">
        <v>90</v>
      </c>
      <c r="K27" s="9">
        <f t="shared" si="1"/>
        <v>92.5</v>
      </c>
      <c r="L27" s="9">
        <v>95</v>
      </c>
      <c r="M27" s="4">
        <v>85</v>
      </c>
      <c r="N27" s="14">
        <f t="shared" si="6"/>
        <v>90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>
        <v>100</v>
      </c>
      <c r="AD27" s="4">
        <v>50</v>
      </c>
      <c r="AE27" s="4">
        <v>40</v>
      </c>
      <c r="AF27" s="4">
        <v>98</v>
      </c>
      <c r="AG27" s="16">
        <f t="shared" si="7"/>
        <v>77.575000000000003</v>
      </c>
      <c r="AH27" s="3"/>
    </row>
    <row r="28" spans="1:34" ht="17.25" x14ac:dyDescent="0.25">
      <c r="A28" s="5">
        <v>26</v>
      </c>
      <c r="B28" s="5">
        <v>410085048</v>
      </c>
      <c r="C28" s="6">
        <v>90</v>
      </c>
      <c r="D28" s="6">
        <v>80</v>
      </c>
      <c r="E28" s="10">
        <f t="shared" si="0"/>
        <v>85</v>
      </c>
      <c r="F28" s="6">
        <v>80</v>
      </c>
      <c r="G28" s="6">
        <v>75</v>
      </c>
      <c r="H28" s="10">
        <f t="shared" si="5"/>
        <v>77.5</v>
      </c>
      <c r="I28" s="10">
        <v>90</v>
      </c>
      <c r="J28" s="6">
        <v>95</v>
      </c>
      <c r="K28" s="12">
        <f t="shared" si="1"/>
        <v>92.5</v>
      </c>
      <c r="L28" s="12">
        <v>95</v>
      </c>
      <c r="M28" s="6">
        <v>95</v>
      </c>
      <c r="N28" s="12">
        <f t="shared" si="6"/>
        <v>95</v>
      </c>
      <c r="O28" s="6"/>
      <c r="P28" s="6"/>
      <c r="Q28" s="6"/>
      <c r="R28" s="6"/>
      <c r="S28" s="6"/>
      <c r="T28" s="6"/>
      <c r="U28" s="6"/>
      <c r="V28" s="6">
        <v>1</v>
      </c>
      <c r="W28" s="6"/>
      <c r="X28" s="6"/>
      <c r="Y28" s="6"/>
      <c r="Z28" s="6"/>
      <c r="AA28" s="6"/>
      <c r="AB28" s="8">
        <f t="shared" si="3"/>
        <v>1</v>
      </c>
      <c r="AC28" s="6">
        <v>100</v>
      </c>
      <c r="AD28" s="6">
        <v>40</v>
      </c>
      <c r="AE28" s="6">
        <v>100</v>
      </c>
      <c r="AF28" s="6">
        <v>79</v>
      </c>
      <c r="AG28" s="17">
        <f t="shared" si="7"/>
        <v>81.224999999999994</v>
      </c>
      <c r="AH28" s="5"/>
    </row>
    <row r="29" spans="1:34" ht="17.25" x14ac:dyDescent="0.25">
      <c r="A29" s="5">
        <v>27</v>
      </c>
      <c r="B29" s="5">
        <v>410085049</v>
      </c>
      <c r="C29" s="6">
        <v>80</v>
      </c>
      <c r="D29" s="6">
        <v>90</v>
      </c>
      <c r="E29" s="10">
        <f t="shared" si="0"/>
        <v>85</v>
      </c>
      <c r="F29" s="6">
        <v>80</v>
      </c>
      <c r="G29" s="6">
        <v>80</v>
      </c>
      <c r="H29" s="10">
        <f t="shared" si="5"/>
        <v>80</v>
      </c>
      <c r="I29" s="10">
        <v>90</v>
      </c>
      <c r="J29" s="6">
        <v>90</v>
      </c>
      <c r="K29" s="6">
        <f t="shared" si="1"/>
        <v>90</v>
      </c>
      <c r="L29" s="6">
        <v>100</v>
      </c>
      <c r="M29" s="6">
        <v>95</v>
      </c>
      <c r="N29" s="12">
        <f t="shared" si="6"/>
        <v>97.5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>
        <f t="shared" si="3"/>
        <v>0</v>
      </c>
      <c r="AC29" s="6">
        <v>100</v>
      </c>
      <c r="AD29" s="6">
        <v>80</v>
      </c>
      <c r="AE29" s="6">
        <v>80</v>
      </c>
      <c r="AF29" s="6">
        <v>64</v>
      </c>
      <c r="AG29" s="17">
        <f t="shared" si="7"/>
        <v>83.224999999999994</v>
      </c>
      <c r="AH29" s="5"/>
    </row>
    <row r="30" spans="1:34" ht="17.25" x14ac:dyDescent="0.25">
      <c r="A30" s="5">
        <v>28</v>
      </c>
      <c r="B30" s="5">
        <v>410085050</v>
      </c>
      <c r="C30" s="6">
        <v>75</v>
      </c>
      <c r="D30" s="6">
        <v>75</v>
      </c>
      <c r="E30" s="10">
        <f t="shared" si="0"/>
        <v>75</v>
      </c>
      <c r="F30" s="6">
        <v>80</v>
      </c>
      <c r="G30" s="6">
        <v>85</v>
      </c>
      <c r="H30" s="10">
        <f t="shared" si="5"/>
        <v>82.5</v>
      </c>
      <c r="I30" s="10">
        <v>85</v>
      </c>
      <c r="J30" s="6">
        <v>85</v>
      </c>
      <c r="K30" s="6">
        <f t="shared" si="1"/>
        <v>85</v>
      </c>
      <c r="L30" s="6">
        <v>100</v>
      </c>
      <c r="M30" s="6">
        <v>100</v>
      </c>
      <c r="N30" s="12">
        <f t="shared" si="6"/>
        <v>100</v>
      </c>
      <c r="O30" s="6"/>
      <c r="P30" s="6"/>
      <c r="Q30" s="6">
        <v>1</v>
      </c>
      <c r="R30" s="6"/>
      <c r="S30" s="6"/>
      <c r="T30" s="6">
        <v>1</v>
      </c>
      <c r="U30" s="6"/>
      <c r="V30" s="6"/>
      <c r="W30" s="6"/>
      <c r="X30" s="6">
        <v>1</v>
      </c>
      <c r="Y30" s="6"/>
      <c r="Z30" s="6">
        <v>1</v>
      </c>
      <c r="AA30" s="6"/>
      <c r="AB30" s="8">
        <f t="shared" si="3"/>
        <v>4</v>
      </c>
      <c r="AC30" s="6">
        <v>100</v>
      </c>
      <c r="AD30" s="6">
        <v>80</v>
      </c>
      <c r="AE30" s="6">
        <v>80</v>
      </c>
      <c r="AF30" s="6">
        <v>105</v>
      </c>
      <c r="AG30" s="17">
        <f t="shared" si="7"/>
        <v>84.25</v>
      </c>
      <c r="AH30" s="5"/>
    </row>
    <row r="31" spans="1:34" ht="17.25" x14ac:dyDescent="0.25">
      <c r="A31" s="5">
        <v>29</v>
      </c>
      <c r="B31" s="5">
        <v>410085052</v>
      </c>
      <c r="C31" s="6">
        <v>65</v>
      </c>
      <c r="D31" s="6">
        <v>80</v>
      </c>
      <c r="E31" s="10">
        <f t="shared" si="0"/>
        <v>72.5</v>
      </c>
      <c r="F31" s="6">
        <v>80</v>
      </c>
      <c r="G31" s="6">
        <v>85</v>
      </c>
      <c r="H31" s="10">
        <f t="shared" si="5"/>
        <v>82.5</v>
      </c>
      <c r="I31" s="10">
        <v>100</v>
      </c>
      <c r="J31" s="6">
        <v>100</v>
      </c>
      <c r="K31" s="6">
        <f t="shared" si="1"/>
        <v>100</v>
      </c>
      <c r="L31" s="6">
        <v>100</v>
      </c>
      <c r="M31" s="6">
        <v>95</v>
      </c>
      <c r="N31" s="12">
        <f t="shared" si="6"/>
        <v>97.5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>
        <f t="shared" si="3"/>
        <v>0</v>
      </c>
      <c r="AC31" s="6">
        <v>100</v>
      </c>
      <c r="AD31" s="6">
        <v>100</v>
      </c>
      <c r="AE31" s="6">
        <v>90</v>
      </c>
      <c r="AF31" s="6">
        <v>93</v>
      </c>
      <c r="AG31" s="17">
        <f t="shared" si="7"/>
        <v>92.575000000000003</v>
      </c>
      <c r="AH31" s="5"/>
    </row>
    <row r="32" spans="1:34" ht="17.25" x14ac:dyDescent="0.25">
      <c r="A32" s="5">
        <v>30</v>
      </c>
      <c r="B32" s="5">
        <v>49885009</v>
      </c>
      <c r="C32" s="6">
        <v>80</v>
      </c>
      <c r="D32" s="6">
        <v>85</v>
      </c>
      <c r="E32" s="10">
        <f t="shared" si="0"/>
        <v>82.5</v>
      </c>
      <c r="F32" s="6">
        <v>75</v>
      </c>
      <c r="G32" s="6">
        <v>75</v>
      </c>
      <c r="H32" s="10">
        <f t="shared" si="5"/>
        <v>75</v>
      </c>
      <c r="I32" s="10">
        <v>0</v>
      </c>
      <c r="J32" s="6">
        <v>0</v>
      </c>
      <c r="K32" s="6">
        <f t="shared" si="1"/>
        <v>0</v>
      </c>
      <c r="L32" s="6">
        <v>0</v>
      </c>
      <c r="M32" s="6">
        <v>0</v>
      </c>
      <c r="N32" s="12">
        <f t="shared" si="6"/>
        <v>0</v>
      </c>
      <c r="O32" s="6"/>
      <c r="P32" s="6"/>
      <c r="Q32" s="6"/>
      <c r="R32" s="6"/>
      <c r="S32" s="6"/>
      <c r="T32" s="6"/>
      <c r="U32" s="6"/>
      <c r="V32" s="6">
        <v>1</v>
      </c>
      <c r="W32" s="6"/>
      <c r="X32" s="6"/>
      <c r="Y32" s="6"/>
      <c r="Z32" s="6"/>
      <c r="AA32" s="6">
        <v>1</v>
      </c>
      <c r="AB32" s="8">
        <f t="shared" si="3"/>
        <v>2</v>
      </c>
      <c r="AC32" s="6">
        <v>0</v>
      </c>
      <c r="AD32" s="6">
        <v>20</v>
      </c>
      <c r="AE32" s="6">
        <v>0</v>
      </c>
      <c r="AF32" s="6">
        <v>0</v>
      </c>
      <c r="AG32" s="18">
        <f t="shared" si="7"/>
        <v>16.75</v>
      </c>
      <c r="AH32" s="5"/>
    </row>
    <row r="33" spans="1:34" ht="17.25" x14ac:dyDescent="0.25">
      <c r="A33" s="3">
        <v>31</v>
      </c>
      <c r="B33" s="3">
        <v>49885012</v>
      </c>
      <c r="C33" s="4">
        <v>60</v>
      </c>
      <c r="D33" s="4">
        <v>70</v>
      </c>
      <c r="E33" s="9">
        <f t="shared" si="0"/>
        <v>65</v>
      </c>
      <c r="F33" s="4">
        <v>60</v>
      </c>
      <c r="G33" s="4">
        <v>70</v>
      </c>
      <c r="H33" s="9">
        <f t="shared" si="5"/>
        <v>65</v>
      </c>
      <c r="I33" s="9">
        <v>0</v>
      </c>
      <c r="J33" s="4">
        <v>0</v>
      </c>
      <c r="K33" s="9">
        <f t="shared" si="1"/>
        <v>0</v>
      </c>
      <c r="L33" s="9">
        <v>0</v>
      </c>
      <c r="M33" s="4">
        <v>0</v>
      </c>
      <c r="N33" s="14">
        <f t="shared" ref="N33:N42" si="8">AVERAGE(L33,M33)</f>
        <v>0</v>
      </c>
      <c r="O33" s="4"/>
      <c r="P33" s="4"/>
      <c r="Q33" s="4"/>
      <c r="R33" s="4"/>
      <c r="S33" s="4"/>
      <c r="T33" s="4"/>
      <c r="U33" s="4"/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f t="shared" si="3"/>
        <v>6</v>
      </c>
      <c r="AC33" s="4">
        <v>0</v>
      </c>
      <c r="AD33" s="4">
        <v>20</v>
      </c>
      <c r="AE33" s="4">
        <v>0</v>
      </c>
      <c r="AF33" s="4">
        <v>0</v>
      </c>
      <c r="AG33" s="19">
        <f t="shared" si="7"/>
        <v>10</v>
      </c>
      <c r="AH33" s="3"/>
    </row>
    <row r="34" spans="1:34" ht="17.25" x14ac:dyDescent="0.25">
      <c r="A34" s="3">
        <v>32</v>
      </c>
      <c r="B34" s="3">
        <v>49885014</v>
      </c>
      <c r="C34" s="4">
        <v>65</v>
      </c>
      <c r="D34" s="4">
        <v>75</v>
      </c>
      <c r="E34" s="9">
        <f t="shared" si="0"/>
        <v>70</v>
      </c>
      <c r="F34" s="4">
        <v>65</v>
      </c>
      <c r="G34" s="4">
        <v>70</v>
      </c>
      <c r="H34" s="9">
        <f t="shared" si="5"/>
        <v>67.5</v>
      </c>
      <c r="I34" s="9">
        <v>100</v>
      </c>
      <c r="J34" s="4">
        <v>100</v>
      </c>
      <c r="K34" s="9">
        <f t="shared" si="1"/>
        <v>100</v>
      </c>
      <c r="L34" s="9">
        <v>90</v>
      </c>
      <c r="M34" s="4">
        <v>85</v>
      </c>
      <c r="N34" s="14">
        <f t="shared" si="8"/>
        <v>87.5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3"/>
        <v>0</v>
      </c>
      <c r="AC34" s="4">
        <v>100</v>
      </c>
      <c r="AD34" s="4">
        <v>70</v>
      </c>
      <c r="AE34" s="4">
        <v>80</v>
      </c>
      <c r="AF34" s="4">
        <v>100</v>
      </c>
      <c r="AG34" s="16">
        <f t="shared" si="7"/>
        <v>84.375</v>
      </c>
      <c r="AH34" s="3"/>
    </row>
    <row r="35" spans="1:34" ht="17.25" x14ac:dyDescent="0.25">
      <c r="A35" s="3">
        <v>33</v>
      </c>
      <c r="B35" s="3">
        <v>49885016</v>
      </c>
      <c r="C35" s="4">
        <v>75</v>
      </c>
      <c r="D35" s="4">
        <v>75</v>
      </c>
      <c r="E35" s="9">
        <f t="shared" si="0"/>
        <v>75</v>
      </c>
      <c r="F35" s="4">
        <v>60</v>
      </c>
      <c r="G35" s="4">
        <v>65</v>
      </c>
      <c r="H35" s="9">
        <f t="shared" si="5"/>
        <v>62.5</v>
      </c>
      <c r="I35" s="9">
        <v>80</v>
      </c>
      <c r="J35" s="4">
        <v>85</v>
      </c>
      <c r="K35" s="9">
        <f t="shared" si="1"/>
        <v>82.5</v>
      </c>
      <c r="L35" s="9">
        <v>95</v>
      </c>
      <c r="M35" s="4">
        <v>90</v>
      </c>
      <c r="N35" s="14">
        <f t="shared" si="8"/>
        <v>92.5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 t="shared" si="3"/>
        <v>0</v>
      </c>
      <c r="AC35" s="4">
        <v>100</v>
      </c>
      <c r="AD35" s="4">
        <v>70</v>
      </c>
      <c r="AE35" s="4">
        <v>100</v>
      </c>
      <c r="AF35" s="4">
        <v>98</v>
      </c>
      <c r="AG35" s="16">
        <f t="shared" si="7"/>
        <v>85.2</v>
      </c>
      <c r="AH35" s="3"/>
    </row>
    <row r="36" spans="1:34" ht="17.25" x14ac:dyDescent="0.25">
      <c r="A36" s="3">
        <v>34</v>
      </c>
      <c r="B36" s="3">
        <v>49885018</v>
      </c>
      <c r="C36" s="4">
        <v>65</v>
      </c>
      <c r="D36" s="4">
        <v>70</v>
      </c>
      <c r="E36" s="9">
        <f t="shared" si="0"/>
        <v>67.5</v>
      </c>
      <c r="F36" s="4">
        <v>65</v>
      </c>
      <c r="G36" s="4">
        <v>70</v>
      </c>
      <c r="H36" s="9">
        <f t="shared" si="5"/>
        <v>67.5</v>
      </c>
      <c r="I36" s="9">
        <v>0</v>
      </c>
      <c r="J36" s="4">
        <v>0</v>
      </c>
      <c r="K36" s="9">
        <f t="shared" si="1"/>
        <v>0</v>
      </c>
      <c r="L36" s="9">
        <v>0</v>
      </c>
      <c r="M36" s="4">
        <v>0</v>
      </c>
      <c r="N36" s="14">
        <f t="shared" si="8"/>
        <v>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v>1</v>
      </c>
      <c r="AB36" s="4">
        <f t="shared" si="3"/>
        <v>1</v>
      </c>
      <c r="AC36" s="4">
        <v>100</v>
      </c>
      <c r="AD36" s="4">
        <v>40</v>
      </c>
      <c r="AE36" s="4">
        <v>0</v>
      </c>
      <c r="AF36" s="4">
        <v>80</v>
      </c>
      <c r="AG36" s="19">
        <f t="shared" si="7"/>
        <v>35.5</v>
      </c>
      <c r="AH36" s="3"/>
    </row>
    <row r="37" spans="1:34" ht="17.25" x14ac:dyDescent="0.25">
      <c r="A37" s="3">
        <v>35</v>
      </c>
      <c r="B37" s="3">
        <v>49885020</v>
      </c>
      <c r="C37" s="4">
        <v>70</v>
      </c>
      <c r="D37" s="4">
        <v>80</v>
      </c>
      <c r="E37" s="9">
        <f t="shared" si="0"/>
        <v>75</v>
      </c>
      <c r="F37" s="4">
        <v>95</v>
      </c>
      <c r="G37" s="4">
        <v>95</v>
      </c>
      <c r="H37" s="9">
        <f t="shared" si="5"/>
        <v>95</v>
      </c>
      <c r="I37" s="9">
        <v>80</v>
      </c>
      <c r="J37" s="4">
        <v>75</v>
      </c>
      <c r="K37" s="9">
        <f t="shared" si="1"/>
        <v>77.5</v>
      </c>
      <c r="L37" s="9">
        <v>100</v>
      </c>
      <c r="M37" s="4">
        <v>90</v>
      </c>
      <c r="N37" s="14">
        <f t="shared" si="8"/>
        <v>95</v>
      </c>
      <c r="O37" s="4"/>
      <c r="P37" s="4">
        <v>1</v>
      </c>
      <c r="Q37" s="4"/>
      <c r="R37" s="4">
        <v>1</v>
      </c>
      <c r="S37" s="4">
        <v>1</v>
      </c>
      <c r="T37" s="4">
        <v>1</v>
      </c>
      <c r="U37" s="4"/>
      <c r="V37" s="4"/>
      <c r="W37" s="4"/>
      <c r="X37" s="4"/>
      <c r="Y37" s="4"/>
      <c r="Z37" s="4"/>
      <c r="AA37" s="4"/>
      <c r="AB37" s="4">
        <f t="shared" si="3"/>
        <v>4</v>
      </c>
      <c r="AC37" s="4">
        <v>0</v>
      </c>
      <c r="AD37" s="4">
        <v>90</v>
      </c>
      <c r="AE37" s="4">
        <v>80</v>
      </c>
      <c r="AF37" s="4">
        <v>105</v>
      </c>
      <c r="AG37" s="16">
        <f t="shared" si="7"/>
        <v>80.125</v>
      </c>
      <c r="AH37" s="3"/>
    </row>
    <row r="38" spans="1:34" ht="17.25" x14ac:dyDescent="0.25">
      <c r="A38" s="5">
        <v>36</v>
      </c>
      <c r="B38" s="5">
        <v>49885023</v>
      </c>
      <c r="C38" s="6">
        <v>75</v>
      </c>
      <c r="D38" s="6">
        <v>70</v>
      </c>
      <c r="E38" s="10">
        <f t="shared" si="0"/>
        <v>72.5</v>
      </c>
      <c r="F38" s="6">
        <v>75</v>
      </c>
      <c r="G38" s="6">
        <v>75</v>
      </c>
      <c r="H38" s="10">
        <f t="shared" si="5"/>
        <v>75</v>
      </c>
      <c r="I38" s="10">
        <v>0</v>
      </c>
      <c r="J38" s="6">
        <v>0</v>
      </c>
      <c r="K38" s="6">
        <f t="shared" si="1"/>
        <v>0</v>
      </c>
      <c r="L38" s="6">
        <v>0</v>
      </c>
      <c r="M38" s="6">
        <v>0</v>
      </c>
      <c r="N38" s="12">
        <f t="shared" si="8"/>
        <v>0</v>
      </c>
      <c r="O38" s="6"/>
      <c r="P38" s="6"/>
      <c r="Q38" s="6"/>
      <c r="R38" s="6"/>
      <c r="S38" s="6"/>
      <c r="T38" s="6"/>
      <c r="U38" s="6"/>
      <c r="V38" s="6">
        <v>1</v>
      </c>
      <c r="W38" s="6">
        <v>1</v>
      </c>
      <c r="X38" s="6">
        <v>1</v>
      </c>
      <c r="Y38" s="6"/>
      <c r="Z38" s="6"/>
      <c r="AA38" s="6">
        <v>1</v>
      </c>
      <c r="AB38" s="8">
        <f t="shared" si="3"/>
        <v>4</v>
      </c>
      <c r="AC38" s="6">
        <v>100</v>
      </c>
      <c r="AD38" s="6">
        <v>30</v>
      </c>
      <c r="AE38" s="6">
        <v>0</v>
      </c>
      <c r="AF38" s="6">
        <v>60</v>
      </c>
      <c r="AG38" s="18">
        <f t="shared" si="7"/>
        <v>29.25</v>
      </c>
      <c r="AH38" s="5"/>
    </row>
    <row r="39" spans="1:34" ht="17.25" x14ac:dyDescent="0.25">
      <c r="A39" s="5">
        <v>37</v>
      </c>
      <c r="B39" s="5">
        <v>49885035</v>
      </c>
      <c r="C39" s="6">
        <v>80</v>
      </c>
      <c r="D39" s="6">
        <v>80</v>
      </c>
      <c r="E39" s="10">
        <f t="shared" si="0"/>
        <v>80</v>
      </c>
      <c r="F39" s="6">
        <v>80</v>
      </c>
      <c r="G39" s="6">
        <v>80</v>
      </c>
      <c r="H39" s="10">
        <f t="shared" si="5"/>
        <v>80</v>
      </c>
      <c r="I39" s="10">
        <v>90</v>
      </c>
      <c r="J39" s="6">
        <v>100</v>
      </c>
      <c r="K39" s="13">
        <f>AVERAGE(I39,J39)</f>
        <v>95</v>
      </c>
      <c r="L39" s="6">
        <v>90</v>
      </c>
      <c r="M39" s="6">
        <v>85</v>
      </c>
      <c r="N39" s="12">
        <f t="shared" si="8"/>
        <v>87.5</v>
      </c>
      <c r="O39" s="6"/>
      <c r="P39" s="6"/>
      <c r="Q39" s="6"/>
      <c r="R39" s="6">
        <v>1</v>
      </c>
      <c r="S39" s="6"/>
      <c r="T39" s="6"/>
      <c r="U39" s="6"/>
      <c r="V39" s="6"/>
      <c r="W39" s="6"/>
      <c r="X39" s="6"/>
      <c r="Y39" s="6"/>
      <c r="Z39" s="6"/>
      <c r="AA39" s="6"/>
      <c r="AB39" s="8">
        <f t="shared" si="3"/>
        <v>1</v>
      </c>
      <c r="AC39" s="6">
        <v>100</v>
      </c>
      <c r="AD39" s="6">
        <v>80</v>
      </c>
      <c r="AE39" s="6">
        <v>90</v>
      </c>
      <c r="AF39" s="6">
        <v>100</v>
      </c>
      <c r="AG39" s="17">
        <f t="shared" si="7"/>
        <v>87.875</v>
      </c>
      <c r="AH39" s="5"/>
    </row>
    <row r="40" spans="1:34" ht="17.25" x14ac:dyDescent="0.25">
      <c r="A40" s="5">
        <v>38</v>
      </c>
      <c r="B40" s="5">
        <v>49885037</v>
      </c>
      <c r="C40" s="6">
        <v>80</v>
      </c>
      <c r="D40" s="6">
        <v>80</v>
      </c>
      <c r="E40" s="10">
        <f t="shared" si="0"/>
        <v>80</v>
      </c>
      <c r="F40" s="6">
        <v>75</v>
      </c>
      <c r="G40" s="6">
        <v>80</v>
      </c>
      <c r="H40" s="10">
        <f t="shared" si="5"/>
        <v>77.5</v>
      </c>
      <c r="I40" s="10">
        <v>90</v>
      </c>
      <c r="J40" s="6">
        <v>90</v>
      </c>
      <c r="K40" s="6">
        <f t="shared" si="1"/>
        <v>90</v>
      </c>
      <c r="L40" s="6">
        <v>90</v>
      </c>
      <c r="M40" s="6">
        <v>85</v>
      </c>
      <c r="N40" s="12">
        <f t="shared" si="8"/>
        <v>87.5</v>
      </c>
      <c r="O40" s="6"/>
      <c r="P40" s="6">
        <v>1</v>
      </c>
      <c r="Q40" s="6"/>
      <c r="R40" s="6">
        <v>1</v>
      </c>
      <c r="S40" s="6">
        <v>1</v>
      </c>
      <c r="T40" s="6">
        <v>1</v>
      </c>
      <c r="U40" s="6"/>
      <c r="V40" s="6"/>
      <c r="W40" s="6"/>
      <c r="X40" s="6"/>
      <c r="Y40" s="6"/>
      <c r="Z40" s="6">
        <v>1</v>
      </c>
      <c r="AA40" s="6"/>
      <c r="AB40" s="8">
        <f t="shared" si="3"/>
        <v>5</v>
      </c>
      <c r="AC40" s="6">
        <v>100</v>
      </c>
      <c r="AD40" s="6">
        <v>70</v>
      </c>
      <c r="AE40" s="6">
        <v>70</v>
      </c>
      <c r="AF40" s="6">
        <v>75</v>
      </c>
      <c r="AG40" s="17">
        <f t="shared" si="7"/>
        <v>74.625</v>
      </c>
      <c r="AH40" s="5"/>
    </row>
    <row r="41" spans="1:34" ht="17.25" x14ac:dyDescent="0.25">
      <c r="A41" s="5">
        <v>39</v>
      </c>
      <c r="B41" s="5">
        <v>49885042</v>
      </c>
      <c r="C41" s="6">
        <v>85</v>
      </c>
      <c r="D41" s="6">
        <v>85</v>
      </c>
      <c r="E41" s="10">
        <f t="shared" si="0"/>
        <v>85</v>
      </c>
      <c r="F41" s="6">
        <v>75</v>
      </c>
      <c r="G41" s="6">
        <v>85</v>
      </c>
      <c r="H41" s="10">
        <f t="shared" si="5"/>
        <v>80</v>
      </c>
      <c r="I41" s="10">
        <v>90</v>
      </c>
      <c r="J41" s="6">
        <v>95</v>
      </c>
      <c r="K41" s="11">
        <f t="shared" si="1"/>
        <v>92.5</v>
      </c>
      <c r="L41" s="11">
        <v>90</v>
      </c>
      <c r="M41" s="6">
        <v>85</v>
      </c>
      <c r="N41" s="12">
        <f t="shared" si="8"/>
        <v>87.5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8">
        <f t="shared" si="3"/>
        <v>0</v>
      </c>
      <c r="AC41" s="6">
        <v>100</v>
      </c>
      <c r="AD41" s="6">
        <v>70</v>
      </c>
      <c r="AE41" s="6">
        <v>80</v>
      </c>
      <c r="AF41" s="6">
        <v>105</v>
      </c>
      <c r="AG41" s="17">
        <f t="shared" si="7"/>
        <v>86.75</v>
      </c>
      <c r="AH41" s="5"/>
    </row>
    <row r="42" spans="1:34" ht="17.25" x14ac:dyDescent="0.25">
      <c r="A42" s="5">
        <v>40</v>
      </c>
      <c r="B42" s="5">
        <v>49985003</v>
      </c>
      <c r="C42" s="6">
        <v>75</v>
      </c>
      <c r="D42" s="6">
        <v>85</v>
      </c>
      <c r="E42" s="10">
        <f t="shared" si="0"/>
        <v>80</v>
      </c>
      <c r="F42" s="6">
        <v>70</v>
      </c>
      <c r="G42" s="6">
        <v>70</v>
      </c>
      <c r="H42" s="10">
        <f t="shared" si="5"/>
        <v>70</v>
      </c>
      <c r="I42" s="10">
        <v>100</v>
      </c>
      <c r="J42" s="6">
        <v>100</v>
      </c>
      <c r="K42" s="6">
        <f t="shared" si="1"/>
        <v>100</v>
      </c>
      <c r="L42" s="6">
        <v>90</v>
      </c>
      <c r="M42" s="6">
        <v>85</v>
      </c>
      <c r="N42" s="12">
        <f t="shared" si="8"/>
        <v>87.5</v>
      </c>
      <c r="O42" s="6">
        <v>1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8">
        <f t="shared" si="3"/>
        <v>1</v>
      </c>
      <c r="AC42" s="6">
        <v>100</v>
      </c>
      <c r="AD42" s="6">
        <v>80</v>
      </c>
      <c r="AE42" s="6">
        <v>80</v>
      </c>
      <c r="AF42" s="6">
        <v>88</v>
      </c>
      <c r="AG42" s="17">
        <f t="shared" si="7"/>
        <v>84.325000000000003</v>
      </c>
      <c r="AH42" s="5"/>
    </row>
    <row r="43" spans="1:34" ht="17.25" x14ac:dyDescent="0.25">
      <c r="A43" s="3">
        <v>41</v>
      </c>
      <c r="B43" s="3">
        <v>49985004</v>
      </c>
      <c r="C43" s="4">
        <v>95</v>
      </c>
      <c r="D43" s="4">
        <v>95</v>
      </c>
      <c r="E43" s="9">
        <f t="shared" si="0"/>
        <v>95</v>
      </c>
      <c r="F43" s="4">
        <v>90</v>
      </c>
      <c r="G43" s="4">
        <v>95</v>
      </c>
      <c r="H43" s="9">
        <f t="shared" si="5"/>
        <v>92.5</v>
      </c>
      <c r="I43" s="9">
        <v>95</v>
      </c>
      <c r="J43" s="4">
        <v>100</v>
      </c>
      <c r="K43" s="9">
        <f t="shared" si="1"/>
        <v>97.5</v>
      </c>
      <c r="L43" s="9">
        <v>95</v>
      </c>
      <c r="M43" s="4">
        <v>100</v>
      </c>
      <c r="N43" s="14">
        <f t="shared" ref="N43:N49" si="9">AVERAGE(L43,M43)</f>
        <v>97.5</v>
      </c>
      <c r="O43" s="4"/>
      <c r="P43" s="4"/>
      <c r="Q43" s="4">
        <v>1</v>
      </c>
      <c r="R43" s="4"/>
      <c r="S43" s="4">
        <v>1</v>
      </c>
      <c r="T43" s="4"/>
      <c r="U43" s="4"/>
      <c r="V43" s="4"/>
      <c r="W43" s="4"/>
      <c r="X43" s="4">
        <v>1</v>
      </c>
      <c r="Y43" s="4"/>
      <c r="Z43" s="4">
        <v>1</v>
      </c>
      <c r="AA43" s="4">
        <v>1</v>
      </c>
      <c r="AB43" s="4">
        <f t="shared" si="3"/>
        <v>5</v>
      </c>
      <c r="AC43" s="4">
        <v>100</v>
      </c>
      <c r="AD43" s="4">
        <v>60</v>
      </c>
      <c r="AE43" s="4">
        <v>40</v>
      </c>
      <c r="AF43" s="4">
        <v>100</v>
      </c>
      <c r="AG43" s="16">
        <f t="shared" si="7"/>
        <v>78</v>
      </c>
      <c r="AH43" s="3"/>
    </row>
    <row r="44" spans="1:34" ht="17.25" x14ac:dyDescent="0.25">
      <c r="A44" s="3">
        <v>42</v>
      </c>
      <c r="B44" s="3">
        <v>49985007</v>
      </c>
      <c r="C44" s="4">
        <v>75</v>
      </c>
      <c r="D44" s="4">
        <v>75</v>
      </c>
      <c r="E44" s="9">
        <f t="shared" si="0"/>
        <v>75</v>
      </c>
      <c r="F44" s="4">
        <v>80</v>
      </c>
      <c r="G44" s="4">
        <v>80</v>
      </c>
      <c r="H44" s="9">
        <f t="shared" si="5"/>
        <v>80</v>
      </c>
      <c r="I44" s="9">
        <v>85</v>
      </c>
      <c r="J44" s="4">
        <v>90</v>
      </c>
      <c r="K44" s="9">
        <f t="shared" si="1"/>
        <v>87.5</v>
      </c>
      <c r="L44" s="9">
        <v>90</v>
      </c>
      <c r="M44" s="4">
        <v>85</v>
      </c>
      <c r="N44" s="14">
        <f t="shared" si="9"/>
        <v>87.5</v>
      </c>
      <c r="O44" s="4">
        <v>1</v>
      </c>
      <c r="P44" s="4"/>
      <c r="Q44" s="4">
        <v>1</v>
      </c>
      <c r="R44" s="4">
        <v>1</v>
      </c>
      <c r="S44" s="4">
        <v>1</v>
      </c>
      <c r="T44" s="4"/>
      <c r="U44" s="4">
        <v>1</v>
      </c>
      <c r="V44" s="4">
        <v>1</v>
      </c>
      <c r="W44" s="4"/>
      <c r="X44" s="4">
        <v>1</v>
      </c>
      <c r="Y44" s="4">
        <v>1</v>
      </c>
      <c r="Z44" s="4">
        <v>1</v>
      </c>
      <c r="AA44" s="4">
        <v>1</v>
      </c>
      <c r="AB44" s="4">
        <f t="shared" si="3"/>
        <v>10</v>
      </c>
      <c r="AC44" s="4">
        <v>100</v>
      </c>
      <c r="AD44" s="4">
        <v>80</v>
      </c>
      <c r="AE44" s="4">
        <v>70</v>
      </c>
      <c r="AF44" s="4">
        <v>78</v>
      </c>
      <c r="AG44" s="16">
        <f t="shared" si="7"/>
        <v>70.95</v>
      </c>
      <c r="AH44" s="3"/>
    </row>
    <row r="45" spans="1:34" ht="17.25" x14ac:dyDescent="0.25">
      <c r="A45" s="3">
        <v>43</v>
      </c>
      <c r="B45" s="3">
        <v>49985015</v>
      </c>
      <c r="C45" s="4">
        <v>80</v>
      </c>
      <c r="D45" s="4">
        <v>80</v>
      </c>
      <c r="E45" s="9">
        <f t="shared" si="0"/>
        <v>80</v>
      </c>
      <c r="F45" s="4">
        <v>65</v>
      </c>
      <c r="G45" s="4">
        <v>70</v>
      </c>
      <c r="H45" s="9">
        <f t="shared" si="5"/>
        <v>67.5</v>
      </c>
      <c r="I45" s="9">
        <v>80</v>
      </c>
      <c r="J45" s="4">
        <v>75</v>
      </c>
      <c r="K45" s="9">
        <f t="shared" si="1"/>
        <v>77.5</v>
      </c>
      <c r="L45" s="9">
        <v>90</v>
      </c>
      <c r="M45" s="4">
        <v>85</v>
      </c>
      <c r="N45" s="14">
        <f t="shared" si="9"/>
        <v>87.5</v>
      </c>
      <c r="O45" s="4"/>
      <c r="P45" s="4"/>
      <c r="Q45" s="4">
        <v>1</v>
      </c>
      <c r="R45" s="4"/>
      <c r="S45" s="4"/>
      <c r="T45" s="4"/>
      <c r="U45" s="4">
        <v>1</v>
      </c>
      <c r="V45" s="4"/>
      <c r="W45" s="4"/>
      <c r="X45" s="4"/>
      <c r="Y45" s="4"/>
      <c r="Z45" s="4">
        <v>1</v>
      </c>
      <c r="AA45" s="4"/>
      <c r="AB45" s="4">
        <f t="shared" si="3"/>
        <v>3</v>
      </c>
      <c r="AC45" s="4">
        <v>100</v>
      </c>
      <c r="AD45" s="4">
        <v>30</v>
      </c>
      <c r="AE45" s="4">
        <v>80</v>
      </c>
      <c r="AF45" s="4">
        <v>85</v>
      </c>
      <c r="AG45" s="16">
        <f t="shared" si="7"/>
        <v>70.75</v>
      </c>
      <c r="AH45" s="3"/>
    </row>
    <row r="46" spans="1:34" ht="17.25" x14ac:dyDescent="0.25">
      <c r="A46" s="3">
        <v>44</v>
      </c>
      <c r="B46" s="3">
        <v>49985042</v>
      </c>
      <c r="C46" s="4">
        <v>80</v>
      </c>
      <c r="D46" s="4">
        <v>80</v>
      </c>
      <c r="E46" s="9">
        <f t="shared" si="0"/>
        <v>80</v>
      </c>
      <c r="F46" s="4">
        <v>85</v>
      </c>
      <c r="G46" s="4">
        <v>80</v>
      </c>
      <c r="H46" s="9">
        <f t="shared" si="5"/>
        <v>82.5</v>
      </c>
      <c r="I46" s="9">
        <v>85</v>
      </c>
      <c r="J46" s="4">
        <v>85</v>
      </c>
      <c r="K46" s="9">
        <f t="shared" si="1"/>
        <v>85</v>
      </c>
      <c r="L46" s="9">
        <v>90</v>
      </c>
      <c r="M46" s="4">
        <v>85</v>
      </c>
      <c r="N46" s="14">
        <f t="shared" si="9"/>
        <v>87.5</v>
      </c>
      <c r="O46" s="4"/>
      <c r="P46" s="4"/>
      <c r="Q46" s="4"/>
      <c r="R46" s="4"/>
      <c r="S46" s="4">
        <v>1</v>
      </c>
      <c r="T46" s="4"/>
      <c r="U46" s="4"/>
      <c r="V46" s="4"/>
      <c r="W46" s="4"/>
      <c r="X46" s="4"/>
      <c r="Y46" s="4"/>
      <c r="Z46" s="4"/>
      <c r="AA46" s="4">
        <v>1</v>
      </c>
      <c r="AB46" s="4">
        <f t="shared" si="3"/>
        <v>2</v>
      </c>
      <c r="AC46" s="4">
        <v>0</v>
      </c>
      <c r="AD46" s="4">
        <v>70</v>
      </c>
      <c r="AE46" s="4">
        <v>90</v>
      </c>
      <c r="AF46" s="4">
        <v>75</v>
      </c>
      <c r="AG46" s="16">
        <f t="shared" si="7"/>
        <v>75.375</v>
      </c>
      <c r="AH46" s="3"/>
    </row>
    <row r="47" spans="1:34" ht="17.25" x14ac:dyDescent="0.25">
      <c r="A47" s="3">
        <v>45</v>
      </c>
      <c r="B47" s="3">
        <v>49985044</v>
      </c>
      <c r="C47" s="4">
        <v>75</v>
      </c>
      <c r="D47" s="4">
        <v>85</v>
      </c>
      <c r="E47" s="9">
        <f t="shared" si="0"/>
        <v>80</v>
      </c>
      <c r="F47" s="4">
        <v>75</v>
      </c>
      <c r="G47" s="4">
        <v>80</v>
      </c>
      <c r="H47" s="9">
        <f t="shared" si="5"/>
        <v>77.5</v>
      </c>
      <c r="I47" s="9">
        <v>80</v>
      </c>
      <c r="J47" s="4">
        <v>90</v>
      </c>
      <c r="K47" s="9">
        <f t="shared" si="1"/>
        <v>85</v>
      </c>
      <c r="L47" s="9">
        <v>90</v>
      </c>
      <c r="M47" s="4">
        <v>85</v>
      </c>
      <c r="N47" s="14">
        <f t="shared" si="9"/>
        <v>87.5</v>
      </c>
      <c r="O47" s="4">
        <v>1</v>
      </c>
      <c r="P47" s="4"/>
      <c r="Q47" s="4">
        <v>1</v>
      </c>
      <c r="R47" s="4">
        <v>1</v>
      </c>
      <c r="S47" s="4">
        <v>1</v>
      </c>
      <c r="T47" s="4"/>
      <c r="U47" s="4">
        <v>1</v>
      </c>
      <c r="V47" s="4">
        <v>1</v>
      </c>
      <c r="W47" s="4"/>
      <c r="X47" s="4">
        <v>1</v>
      </c>
      <c r="Y47" s="4"/>
      <c r="Z47" s="4">
        <v>1</v>
      </c>
      <c r="AA47" s="4"/>
      <c r="AB47" s="4">
        <f t="shared" si="3"/>
        <v>8</v>
      </c>
      <c r="AC47" s="4">
        <v>100</v>
      </c>
      <c r="AD47" s="4">
        <v>90</v>
      </c>
      <c r="AE47" s="4">
        <v>100</v>
      </c>
      <c r="AF47" s="4">
        <v>63</v>
      </c>
      <c r="AG47" s="16">
        <f t="shared" si="7"/>
        <v>76.575000000000003</v>
      </c>
      <c r="AH47" s="3"/>
    </row>
    <row r="48" spans="1:34" ht="17.25" x14ac:dyDescent="0.25">
      <c r="A48" s="5">
        <v>46</v>
      </c>
      <c r="B48" s="5">
        <v>49985050</v>
      </c>
      <c r="C48" s="6">
        <v>80</v>
      </c>
      <c r="D48" s="6">
        <v>85</v>
      </c>
      <c r="E48" s="10">
        <f t="shared" si="0"/>
        <v>82.5</v>
      </c>
      <c r="F48" s="6">
        <v>70</v>
      </c>
      <c r="G48" s="6">
        <v>75</v>
      </c>
      <c r="H48" s="10">
        <f t="shared" si="5"/>
        <v>72.5</v>
      </c>
      <c r="I48" s="10">
        <v>90</v>
      </c>
      <c r="J48" s="6">
        <v>90</v>
      </c>
      <c r="K48" s="6">
        <f t="shared" si="1"/>
        <v>90</v>
      </c>
      <c r="L48" s="6">
        <v>100</v>
      </c>
      <c r="M48" s="6">
        <v>100</v>
      </c>
      <c r="N48" s="12">
        <f t="shared" si="9"/>
        <v>100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>
        <v>1</v>
      </c>
      <c r="AA48" s="6"/>
      <c r="AB48" s="8">
        <f t="shared" si="3"/>
        <v>1</v>
      </c>
      <c r="AC48" s="6">
        <v>100</v>
      </c>
      <c r="AD48" s="6">
        <v>90</v>
      </c>
      <c r="AE48" s="6">
        <v>70</v>
      </c>
      <c r="AF48" s="6">
        <v>100</v>
      </c>
      <c r="AG48" s="17">
        <f t="shared" si="7"/>
        <v>87</v>
      </c>
      <c r="AH48" s="5"/>
    </row>
    <row r="49" spans="1:34" ht="17.25" x14ac:dyDescent="0.25">
      <c r="A49" s="5">
        <v>47</v>
      </c>
      <c r="B49" s="5">
        <v>49985055</v>
      </c>
      <c r="C49" s="6">
        <v>80</v>
      </c>
      <c r="D49" s="6">
        <v>80</v>
      </c>
      <c r="E49" s="10">
        <f t="shared" si="0"/>
        <v>80</v>
      </c>
      <c r="F49" s="6">
        <v>60</v>
      </c>
      <c r="G49" s="6">
        <v>75</v>
      </c>
      <c r="H49" s="10">
        <f t="shared" si="5"/>
        <v>67.5</v>
      </c>
      <c r="I49" s="10">
        <v>0</v>
      </c>
      <c r="J49" s="6">
        <v>0</v>
      </c>
      <c r="K49" s="6">
        <f t="shared" si="1"/>
        <v>0</v>
      </c>
      <c r="L49" s="6">
        <v>80</v>
      </c>
      <c r="M49" s="6">
        <v>95</v>
      </c>
      <c r="N49" s="12">
        <f t="shared" si="9"/>
        <v>87.5</v>
      </c>
      <c r="O49" s="6"/>
      <c r="P49" s="6">
        <v>1</v>
      </c>
      <c r="Q49" s="6">
        <v>1</v>
      </c>
      <c r="R49" s="6"/>
      <c r="S49" s="6">
        <v>1</v>
      </c>
      <c r="T49" s="6">
        <v>1</v>
      </c>
      <c r="U49" s="6"/>
      <c r="V49" s="6">
        <v>1</v>
      </c>
      <c r="W49" s="6">
        <v>1</v>
      </c>
      <c r="X49" s="6">
        <v>1</v>
      </c>
      <c r="Y49" s="6"/>
      <c r="Z49" s="6">
        <v>1</v>
      </c>
      <c r="AA49" s="6">
        <v>1</v>
      </c>
      <c r="AB49" s="8">
        <f t="shared" si="3"/>
        <v>9</v>
      </c>
      <c r="AC49" s="6">
        <v>0</v>
      </c>
      <c r="AD49" s="6">
        <v>70</v>
      </c>
      <c r="AE49" s="6">
        <v>50</v>
      </c>
      <c r="AF49" s="6">
        <v>73</v>
      </c>
      <c r="AG49" s="18">
        <f t="shared" si="7"/>
        <v>47.825000000000003</v>
      </c>
      <c r="AH49" s="5"/>
    </row>
    <row r="50" spans="1:34" ht="17.25" x14ac:dyDescent="0.25">
      <c r="A50" s="5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5"/>
      <c r="AH50" s="7"/>
    </row>
  </sheetData>
  <mergeCells count="35">
    <mergeCell ref="Q1:Q2"/>
    <mergeCell ref="R1:R2"/>
    <mergeCell ref="C1:C2"/>
    <mergeCell ref="AH1:AH2"/>
    <mergeCell ref="AC1:AC2"/>
    <mergeCell ref="V1:V2"/>
    <mergeCell ref="W1:W2"/>
    <mergeCell ref="S1:S2"/>
    <mergeCell ref="AA1:AA2"/>
    <mergeCell ref="AB1:AB2"/>
    <mergeCell ref="AD1:AD2"/>
    <mergeCell ref="AE1:AE2"/>
    <mergeCell ref="X1:X2"/>
    <mergeCell ref="Y1:Y2"/>
    <mergeCell ref="Z1:Z2"/>
    <mergeCell ref="G1:G2"/>
    <mergeCell ref="H1:H2"/>
    <mergeCell ref="N1:N2"/>
    <mergeCell ref="O1:O2"/>
    <mergeCell ref="P1:P2"/>
    <mergeCell ref="A1:A2"/>
    <mergeCell ref="B1:B2"/>
    <mergeCell ref="E1:E2"/>
    <mergeCell ref="D1:D2"/>
    <mergeCell ref="F1:F2"/>
    <mergeCell ref="J1:J2"/>
    <mergeCell ref="I1:I2"/>
    <mergeCell ref="K1:K2"/>
    <mergeCell ref="L1:L2"/>
    <mergeCell ref="M1:M2"/>
    <mergeCell ref="AE3:AE16"/>
    <mergeCell ref="AF1:AF2"/>
    <mergeCell ref="AD3:AD16"/>
    <mergeCell ref="U1:U2"/>
    <mergeCell ref="T1:T2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imslab</cp:lastModifiedBy>
  <dcterms:created xsi:type="dcterms:W3CDTF">2013-02-25T02:06:34Z</dcterms:created>
  <dcterms:modified xsi:type="dcterms:W3CDTF">2013-07-02T15:32:10Z</dcterms:modified>
</cp:coreProperties>
</file>